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Прайс" sheetId="1" r:id="rId1"/>
  </sheets>
  <definedNames>
    <definedName name="_xlnm.Print_Area" localSheetId="0">'Прайс'!$A$1:$I$333</definedName>
  </definedNames>
  <calcPr fullCalcOnLoad="1"/>
</workbook>
</file>

<file path=xl/sharedStrings.xml><?xml version="1.0" encoding="utf-8"?>
<sst xmlns="http://schemas.openxmlformats.org/spreadsheetml/2006/main" count="933" uniqueCount="756">
  <si>
    <t xml:space="preserve">     "КОМПОЗИТ ГРУПП"   </t>
  </si>
  <si>
    <t xml:space="preserve">ОсОО " АВТОМАШ-РАДИАТОР </t>
  </si>
  <si>
    <t>ОАО " БМЗ"</t>
  </si>
  <si>
    <t xml:space="preserve">620142, Россия                                 </t>
  </si>
  <si>
    <t>720031, Кыргызстан</t>
  </si>
  <si>
    <t>461040, Оренбургская обл.</t>
  </si>
  <si>
    <t xml:space="preserve">г.Екатеринбург,ул.Чапаева,7   </t>
  </si>
  <si>
    <t>г. Бишкек, ул. Матросова, 1</t>
  </si>
  <si>
    <t>г. Бузулук, ул. Рабочая, 81</t>
  </si>
  <si>
    <t xml:space="preserve">       Телефон/факс:                                                  Телефон/факс:                               </t>
  </si>
  <si>
    <t xml:space="preserve">Телефон/факс:      </t>
  </si>
  <si>
    <t>(343) 257-62-03,                                             +710 (996312) 53-17-26,</t>
  </si>
  <si>
    <t>(35342) 2-07-55,</t>
  </si>
  <si>
    <t xml:space="preserve">           251-14-46,                                                                           53-08-65,</t>
  </si>
  <si>
    <t xml:space="preserve">                2-37-91,</t>
  </si>
  <si>
    <t xml:space="preserve">           257-04-03,                                                                           53-00-09,</t>
  </si>
  <si>
    <t xml:space="preserve">                2-37-61,</t>
  </si>
  <si>
    <t xml:space="preserve">           257-24-25.                                                                           53-01-03.</t>
  </si>
  <si>
    <t xml:space="preserve">                2-14-91.</t>
  </si>
  <si>
    <t xml:space="preserve">       E-mail:                                                                    E-mail:</t>
  </si>
  <si>
    <t xml:space="preserve">E-mail: </t>
  </si>
  <si>
    <r>
      <t>info@radiator-ek.ru</t>
    </r>
    <r>
      <rPr>
        <sz val="8"/>
        <color indexed="12"/>
        <rFont val="Arial CYR"/>
        <family val="2"/>
      </rPr>
      <t xml:space="preserve">                                                   </t>
    </r>
    <r>
      <rPr>
        <u val="single"/>
        <sz val="8"/>
        <color indexed="12"/>
        <rFont val="Arial CYR"/>
        <family val="2"/>
      </rPr>
      <t>radiator@mail.kg</t>
    </r>
  </si>
  <si>
    <t>bmzsbyt@yandex.ru</t>
  </si>
  <si>
    <r>
      <t xml:space="preserve">       www.radiator-ek.ru                                                    </t>
    </r>
    <r>
      <rPr>
        <u val="single"/>
        <sz val="8"/>
        <color indexed="12"/>
        <rFont val="Arial CYR"/>
        <family val="2"/>
      </rPr>
      <t xml:space="preserve"> www.radiator-ek.ru</t>
    </r>
  </si>
  <si>
    <t>www.radiator-ek.ru</t>
  </si>
  <si>
    <r>
      <t xml:space="preserve">Прайс-лист с 12.01.15 г.    </t>
    </r>
    <r>
      <rPr>
        <b/>
        <u val="single"/>
        <sz val="16"/>
        <rFont val="Times New Roman"/>
        <family val="1"/>
      </rPr>
      <t xml:space="preserve">      </t>
    </r>
  </si>
  <si>
    <t>ОсОО "Автомаш-Радиатор"</t>
  </si>
  <si>
    <t>№ п/п</t>
  </si>
  <si>
    <t>Номер изделия</t>
  </si>
  <si>
    <t>Аналог</t>
  </si>
  <si>
    <t>Агрегатирование</t>
  </si>
  <si>
    <t>Технические параметры</t>
  </si>
  <si>
    <t>Розничная цена руб. без НДС (до 50 т.р.)</t>
  </si>
  <si>
    <t>Оптовая цена руб. без НДС (от 50 т.р.)</t>
  </si>
  <si>
    <t xml:space="preserve">Рядность                      </t>
  </si>
  <si>
    <t>Масса, кг</t>
  </si>
  <si>
    <t>Тепло-отдача, кВТ</t>
  </si>
  <si>
    <t>Радиаторы водяные</t>
  </si>
  <si>
    <t>145.1301010-01</t>
  </si>
  <si>
    <t>5320-1301010</t>
  </si>
  <si>
    <t>КАМАЗ-5320</t>
  </si>
  <si>
    <t>145.1301010</t>
  </si>
  <si>
    <t>5320-1301010-05</t>
  </si>
  <si>
    <t>146.1301010</t>
  </si>
  <si>
    <t>54115-1301010-10</t>
  </si>
  <si>
    <t xml:space="preserve">КАМАЗ-54115 </t>
  </si>
  <si>
    <t>146.1301010-10</t>
  </si>
  <si>
    <t>146.1301010-30</t>
  </si>
  <si>
    <t>6212-1301010-10</t>
  </si>
  <si>
    <t>ЛиАЗ 6212</t>
  </si>
  <si>
    <t>146.1301010-11</t>
  </si>
  <si>
    <t>5256-1301010</t>
  </si>
  <si>
    <t>ЛиАЗ 5256</t>
  </si>
  <si>
    <t>146.1301010-50</t>
  </si>
  <si>
    <t>54115-1301010</t>
  </si>
  <si>
    <t>54115Б.1301010</t>
  </si>
  <si>
    <t>Р54115-1301010</t>
  </si>
  <si>
    <t>147.1301010</t>
  </si>
  <si>
    <t>6520-1301010-01</t>
  </si>
  <si>
    <t>КАМАЗ-6520</t>
  </si>
  <si>
    <t>65115Б.1301010</t>
  </si>
  <si>
    <t>65115Ш-1301010-21</t>
  </si>
  <si>
    <t>КАМАЗ-65115 с дв. КАМАЗ 740.62-280 (Евро-3)</t>
  </si>
  <si>
    <t>5297Б.1301010-10</t>
  </si>
  <si>
    <t>5297Ш-1301010-10</t>
  </si>
  <si>
    <t>НЕФАЗ-5299</t>
  </si>
  <si>
    <t>143.1301010</t>
  </si>
  <si>
    <t>54325-1301010-05</t>
  </si>
  <si>
    <t>МАЗ-54325</t>
  </si>
  <si>
    <t>1409.1301010</t>
  </si>
  <si>
    <t>5551А2-1301010-001</t>
  </si>
  <si>
    <t>МАЗ-5551А2, ЯМЗ6562, 6563 Евро3</t>
  </si>
  <si>
    <t>1410.1301010</t>
  </si>
  <si>
    <t>5432А5-1301010-001</t>
  </si>
  <si>
    <t>МАЗ 5432А5 ЯМЗ 6582 Евро3</t>
  </si>
  <si>
    <t>1411.1301010</t>
  </si>
  <si>
    <t>543208-1301010-001</t>
  </si>
  <si>
    <t>МАЗ 543208 ЯМЗ 7511 Евро2, ЯМЗ 6581 Евро3</t>
  </si>
  <si>
    <t>64229Б.1301010</t>
  </si>
  <si>
    <t>64229-1301010</t>
  </si>
  <si>
    <t>МАЗ 6303, 53362, 53366, 54323, 5516</t>
  </si>
  <si>
    <t>642290К.1301010</t>
  </si>
  <si>
    <t>642290А-1301010</t>
  </si>
  <si>
    <t>МАЗ 530905, 533605, 533702, 630305, 631705, 543205, 543240, 641705, 642205, 551605, 555105 с дв. ЯМЗ 238ДЕ2</t>
  </si>
  <si>
    <t>5440В9К.1301010</t>
  </si>
  <si>
    <t>5440В9А-1301010</t>
  </si>
  <si>
    <t>МАЗ 6430В9, 6312В9, 6501В9, 5340В9, 5440В9, 5440В7, 6501В7, 534В7, 6430В7, 6312В7 с дв. ЯМЗ-651</t>
  </si>
  <si>
    <t>6501В5К.1301010</t>
  </si>
  <si>
    <t>6501В5А-1301010</t>
  </si>
  <si>
    <t>МАЗ 6312В5, 5550В5, 5440В5, 6501В5, 6302В5, 5309В5, 5340В5, 5550В3, 6312В3, 5440В3, 5550В2, 5340В2 с дв. ЯМЗ-536</t>
  </si>
  <si>
    <t>14.6437-1301010</t>
  </si>
  <si>
    <t>6437-1301010</t>
  </si>
  <si>
    <t>КРАЗ-64371 дв.238Б</t>
  </si>
  <si>
    <t>14.65055-1301010</t>
  </si>
  <si>
    <t>65055-1301010-01</t>
  </si>
  <si>
    <t>КРАЗ-65055 дв.238ДЕ2</t>
  </si>
  <si>
    <t>14.65055-1301010-04</t>
  </si>
  <si>
    <t>14.1301010</t>
  </si>
  <si>
    <t>130-1301010-05</t>
  </si>
  <si>
    <t>ЗИЛ-131,130</t>
  </si>
  <si>
    <t>14.1301010-01</t>
  </si>
  <si>
    <t>131-1301010-13</t>
  </si>
  <si>
    <t>14.1301010-50</t>
  </si>
  <si>
    <t>130-1301010</t>
  </si>
  <si>
    <t>ЗИЛ-130</t>
  </si>
  <si>
    <t>149.1301010-02</t>
  </si>
  <si>
    <t>3205-1301010-01</t>
  </si>
  <si>
    <t xml:space="preserve">ПАЗ-3205 </t>
  </si>
  <si>
    <t>141.1301010</t>
  </si>
  <si>
    <t>53-1301010-05</t>
  </si>
  <si>
    <t>ГАЗ-53</t>
  </si>
  <si>
    <t>141.1301010-01</t>
  </si>
  <si>
    <t>Р53-1301010</t>
  </si>
  <si>
    <t>142.1301010</t>
  </si>
  <si>
    <t>3307-1301010-05</t>
  </si>
  <si>
    <t>ГАЗ-3307</t>
  </si>
  <si>
    <t xml:space="preserve">142.1301010-03 </t>
  </si>
  <si>
    <t>3307-1301010-70</t>
  </si>
  <si>
    <t>33081Б.1301010-Е2</t>
  </si>
  <si>
    <t>121.1301010-10</t>
  </si>
  <si>
    <t>ГАЗ-33081,  двиг. ММЗ,  Евро-2</t>
  </si>
  <si>
    <t>3309Б.1301010-Е3</t>
  </si>
  <si>
    <t>121.1301010-20</t>
  </si>
  <si>
    <t>ГАЗ-3309 с дв.ММЗ Евро-3</t>
  </si>
  <si>
    <t>1408.1301010</t>
  </si>
  <si>
    <t>5323Я-1301010</t>
  </si>
  <si>
    <t>УРАЛ - 5323, 4320 с двиг. ЯМЗ</t>
  </si>
  <si>
    <t>5323Б.1301010</t>
  </si>
  <si>
    <t>5323-1301010</t>
  </si>
  <si>
    <t>УРАЛ-5323, 4320 с двиг. КАМАЗ</t>
  </si>
  <si>
    <t>144.1301010</t>
  </si>
  <si>
    <t>33021-1301010-05</t>
  </si>
  <si>
    <t>Газель-33021 с двиг.ЗМЗ-402 вып.до 1999г</t>
  </si>
  <si>
    <t>1401.1301010</t>
  </si>
  <si>
    <t>330242-1301010</t>
  </si>
  <si>
    <t>ГАЗЕЛЬ, СОБОЛЬ с 1999г.в.</t>
  </si>
  <si>
    <t>330242Б.1301010</t>
  </si>
  <si>
    <t xml:space="preserve">3302.1301.010-33    </t>
  </si>
  <si>
    <t>1405.1301010</t>
  </si>
  <si>
    <t xml:space="preserve">ГАЗЕЛЬ выпуска до 1999г. </t>
  </si>
  <si>
    <t>1427.1301010-03</t>
  </si>
  <si>
    <t>ГБ330242.1301.000-32</t>
  </si>
  <si>
    <t>ГАЗЕЛЬ-БИЗНЕС</t>
  </si>
  <si>
    <t>1501.1301010</t>
  </si>
  <si>
    <t>3110-1301010-20</t>
  </si>
  <si>
    <t>ГАЗ-3110 кроме дв."Штайр"</t>
  </si>
  <si>
    <t>3110Б.1301010-20</t>
  </si>
  <si>
    <t>3110.1301.010-33</t>
  </si>
  <si>
    <t>1501.1301010-01</t>
  </si>
  <si>
    <t>ГАЗ 3110</t>
  </si>
  <si>
    <t>152.1301010</t>
  </si>
  <si>
    <t>3102-1301010-05</t>
  </si>
  <si>
    <t>ГАЗ-3102 выпуска до 1996г.</t>
  </si>
  <si>
    <t>153.1301010</t>
  </si>
  <si>
    <t>24-1301010-05</t>
  </si>
  <si>
    <t>ГАЗ-2410, -31029</t>
  </si>
  <si>
    <t>153.1301010-03</t>
  </si>
  <si>
    <t>15.1301010</t>
  </si>
  <si>
    <t>3741-1301010-05</t>
  </si>
  <si>
    <t>УАЗ-3741,3151, 31512,31519,31514,3303,3962,2206</t>
  </si>
  <si>
    <t>15.1301010-01</t>
  </si>
  <si>
    <t>3741-1301010-04</t>
  </si>
  <si>
    <t>1503.1301010</t>
  </si>
  <si>
    <t>3160.1301.000</t>
  </si>
  <si>
    <t>УАЗ-3160, 31601,31604 и модиф.</t>
  </si>
  <si>
    <t>3160Б.1301010-10</t>
  </si>
  <si>
    <t>3160-1301010-10</t>
  </si>
  <si>
    <t>УАЗ-3162 c двиг. УМЗ-421310, УАЗ-31602 с дв. ЗМЗ-409210 и мод.</t>
  </si>
  <si>
    <t>3160Б.1301010-21</t>
  </si>
  <si>
    <t>3160-1301010-21</t>
  </si>
  <si>
    <t>УАЗ-31604 c диз. двиг. "Андория"</t>
  </si>
  <si>
    <t>158.1301010</t>
  </si>
  <si>
    <t>412-1301010-20</t>
  </si>
  <si>
    <t>Москвич-412</t>
  </si>
  <si>
    <t>158.1301010-01</t>
  </si>
  <si>
    <t>159.1301010</t>
  </si>
  <si>
    <t>2141-1301010-12</t>
  </si>
  <si>
    <t>Москвич-2141</t>
  </si>
  <si>
    <t>1505.1301010</t>
  </si>
  <si>
    <t>2109-1301010</t>
  </si>
  <si>
    <t>ВАЗ-2109</t>
  </si>
  <si>
    <t>1507.1301010</t>
  </si>
  <si>
    <t>2110-1301010</t>
  </si>
  <si>
    <t>ВАЗ-2110</t>
  </si>
  <si>
    <t>151.1301010</t>
  </si>
  <si>
    <t>2106-1301010-05</t>
  </si>
  <si>
    <t>ВАЗ-2106</t>
  </si>
  <si>
    <t>1519.1301010</t>
  </si>
  <si>
    <t>2101-1301.012-90</t>
  </si>
  <si>
    <t>ВАЗ-2101</t>
  </si>
  <si>
    <t>1510.1301010</t>
  </si>
  <si>
    <t>2105-1301012-10</t>
  </si>
  <si>
    <t>ВАЗ-2105</t>
  </si>
  <si>
    <t>1511.1301010</t>
  </si>
  <si>
    <t>2107-1301012-20</t>
  </si>
  <si>
    <t>ВАЗ-2107</t>
  </si>
  <si>
    <t>1504.1301010-10</t>
  </si>
  <si>
    <t>1111-1301012</t>
  </si>
  <si>
    <t>"ОКА" ВАЗ-1111</t>
  </si>
  <si>
    <t>1504.1301010-11</t>
  </si>
  <si>
    <t xml:space="preserve">1506.1301010 </t>
  </si>
  <si>
    <t>96180782U</t>
  </si>
  <si>
    <t>NEXIA медный</t>
  </si>
  <si>
    <t>155.1301010</t>
  </si>
  <si>
    <t>17700U78B10</t>
  </si>
  <si>
    <t>ТИКО</t>
  </si>
  <si>
    <t>156.1301010</t>
  </si>
  <si>
    <t>17700U80D01</t>
  </si>
  <si>
    <t>ДАМАС</t>
  </si>
  <si>
    <t>1508.1301010</t>
  </si>
  <si>
    <t>96322941U</t>
  </si>
  <si>
    <t>MATIZ медный</t>
  </si>
  <si>
    <t>1506К.1301010-10</t>
  </si>
  <si>
    <t>NEXIA алюминиевый</t>
  </si>
  <si>
    <t>1508К.1301010-10</t>
  </si>
  <si>
    <t>MATIZ алюминиевый</t>
  </si>
  <si>
    <t>250К.1301016</t>
  </si>
  <si>
    <t>ДЭА 200Д.-1301.100</t>
  </si>
  <si>
    <t>Электроагрегат АД200С-Т400-1Р</t>
  </si>
  <si>
    <t>8.02.017К-1301010</t>
  </si>
  <si>
    <t>Радиатор водяной, алюминий</t>
  </si>
  <si>
    <t>МТЛБ с дв. ЯМЗ 238ВМ, МТЛБУ с дв. ЯМЗ 238Н</t>
  </si>
  <si>
    <t>Радиаторы масляные для автомобилей</t>
  </si>
  <si>
    <t>5323К.1013010-01</t>
  </si>
  <si>
    <t>5323-1013010-01</t>
  </si>
  <si>
    <t>УРАЛ 4320, 5557</t>
  </si>
  <si>
    <t>5320К.1013010-02</t>
  </si>
  <si>
    <t>5320-1013010-02</t>
  </si>
  <si>
    <t>КАМАЗ 5320</t>
  </si>
  <si>
    <t>8.07.019К.1013010</t>
  </si>
  <si>
    <t>Радиатор масляный, алюминий</t>
  </si>
  <si>
    <t>Охладители наддувочного воздуха алюминиевые для автомобилей</t>
  </si>
  <si>
    <t>ОНВ 33081 К.1170300</t>
  </si>
  <si>
    <t>ОНВ ЛР33081-1172012</t>
  </si>
  <si>
    <t>Газ 33081</t>
  </si>
  <si>
    <t>ОНВ 6501В5К.1323010</t>
  </si>
  <si>
    <t>6501В5А-1172010</t>
  </si>
  <si>
    <t>ОНВ 5440В9К.1323010</t>
  </si>
  <si>
    <t>5440А9-1323010</t>
  </si>
  <si>
    <t>Радиаторы для тракторов МТЗ</t>
  </si>
  <si>
    <t>161.1301020-01 (сердцевина)</t>
  </si>
  <si>
    <t>70У.1301.020-1</t>
  </si>
  <si>
    <t>МТЗ - 80, 82</t>
  </si>
  <si>
    <t>1620.1301020 (сердцевина)</t>
  </si>
  <si>
    <t>1520-1301.020Б-01</t>
  </si>
  <si>
    <t>МТЗ 1521, 1523, 1523.4 дв. Д260.2, Д260.3, 1222.3, 1221.3, 1221.4</t>
  </si>
  <si>
    <t>161.1301010</t>
  </si>
  <si>
    <t>70У.1301.010 -01</t>
  </si>
  <si>
    <t>Тр.МТЗ-80,Т-70С,Т-70В с дв. Д-240, Д-241Л, Д-241, МТЗ-80А, МТЗ-82</t>
  </si>
  <si>
    <t>161.1301010-01</t>
  </si>
  <si>
    <t>70У.1301.010</t>
  </si>
  <si>
    <t xml:space="preserve">161.1301010-10 </t>
  </si>
  <si>
    <t>70П.1301.010</t>
  </si>
  <si>
    <t>Тр.МТЗ-80,Т-70С,Т-70В с дв. Д-240, Д-241Л, Д-241, МТЗ-80А, МТЗ-82, КС-80 с двиг. Д-243-139</t>
  </si>
  <si>
    <t xml:space="preserve">161.1301010-15 (м. 124п.) </t>
  </si>
  <si>
    <t>70У.1301.015</t>
  </si>
  <si>
    <t>МТЗ-80Х с двиг. Д-243 (Тропическое исполнение)</t>
  </si>
  <si>
    <t>161К.1301010</t>
  </si>
  <si>
    <t>Алюминий</t>
  </si>
  <si>
    <t>161К.1301010-02</t>
  </si>
  <si>
    <t>Алюминий с пластиковыми баками</t>
  </si>
  <si>
    <t xml:space="preserve">162.1301010-20 </t>
  </si>
  <si>
    <t>100у.1301.010</t>
  </si>
  <si>
    <t>Тр.МТЗ-100,  дв.Д-240Т, Д-245.2, МТЗ-102, Автогрейдер КС-10.01</t>
  </si>
  <si>
    <t>168.1301010</t>
  </si>
  <si>
    <t>1025.1301.010Б</t>
  </si>
  <si>
    <t>МТЗ серии 800, 900, Беларус 1021.4, 1025.4 Дв.245.4 3А  медно-латунный</t>
  </si>
  <si>
    <t>168К.1301010</t>
  </si>
  <si>
    <t>МТЗ серии 800, 900, Беларус 1021.4, 1025.4 Дв.245.4 3А  алюминиевый</t>
  </si>
  <si>
    <t>169.1301010-30</t>
  </si>
  <si>
    <t>1321.1301.015-01</t>
  </si>
  <si>
    <t>Беларус 1221/1222</t>
  </si>
  <si>
    <t>1321К.1301010 (алюминий)</t>
  </si>
  <si>
    <t>1321.1301.015</t>
  </si>
  <si>
    <t>1620.1301010</t>
  </si>
  <si>
    <t>1520-1301.010Б-01</t>
  </si>
  <si>
    <t>1622.1301010</t>
  </si>
  <si>
    <t>2022.1301.010</t>
  </si>
  <si>
    <t>МТЗ 2022, 2022.4 Д260.4S2, Д260.4S3А</t>
  </si>
  <si>
    <t>2822Б-1301010-01</t>
  </si>
  <si>
    <t>2822Д.1301.015</t>
  </si>
  <si>
    <t>МТЗ 2822, 3022</t>
  </si>
  <si>
    <t>16.320К.1301015</t>
  </si>
  <si>
    <t>320.1301.010-01</t>
  </si>
  <si>
    <t>МТЗ 320 двиг. LPW1503CHD</t>
  </si>
  <si>
    <t>PLE 100058</t>
  </si>
  <si>
    <t>005061-303</t>
  </si>
  <si>
    <t>C-360 трактора пр-ва Польша</t>
  </si>
  <si>
    <t>PLE 100112</t>
  </si>
  <si>
    <t>42.293.023</t>
  </si>
  <si>
    <t>C-330 трактора пр-ва Польша</t>
  </si>
  <si>
    <t>PLE 100170</t>
  </si>
  <si>
    <t>СРК 10</t>
  </si>
  <si>
    <t>BIZON трактора пр-ва Польша</t>
  </si>
  <si>
    <t>Радиаторы Гомсельмаш</t>
  </si>
  <si>
    <t>Б250АК.1301.0000</t>
  </si>
  <si>
    <t>Блок радиаторов</t>
  </si>
  <si>
    <t>Энергосредство УЭС-2-250А, Комбайн КЗС-812 с двиг. Д-260.4</t>
  </si>
  <si>
    <t>Б250АК.1301.1000</t>
  </si>
  <si>
    <t>Охлаждение масла (ОМ)</t>
  </si>
  <si>
    <t>Б250АК.1301.2000</t>
  </si>
  <si>
    <t>Охлаждение жидкости двигателя (ОЖД)</t>
  </si>
  <si>
    <t>Б250АК.1301.3000</t>
  </si>
  <si>
    <t>Охлаждение наддувочного воздуха (ОНВ)</t>
  </si>
  <si>
    <t>Б800К.1301.0000</t>
  </si>
  <si>
    <t>Комбайн КВК-800 с двиг. Д-280.IS2-042</t>
  </si>
  <si>
    <t>Б800К.1301.1000</t>
  </si>
  <si>
    <t>Б800К.1301.2000</t>
  </si>
  <si>
    <t>Б8060К.1301.0000</t>
  </si>
  <si>
    <t>Самоходный кормоуборочный комплекс КВК-8060</t>
  </si>
  <si>
    <t>Б8060К.1301.1000</t>
  </si>
  <si>
    <t>Б8060К.1301.2000</t>
  </si>
  <si>
    <t>Б8060К.1301.3000</t>
  </si>
  <si>
    <t>Б1218К.004.0000</t>
  </si>
  <si>
    <t>Зерноуборочный комбайн КЗС-1218</t>
  </si>
  <si>
    <t>Б1218К.004.1000</t>
  </si>
  <si>
    <t>Б1218К.004.2000</t>
  </si>
  <si>
    <t>Б1218К.004.3000</t>
  </si>
  <si>
    <t>Радиаторы Промтрактор г.Чебоксары</t>
  </si>
  <si>
    <t>БЭ2501К.60.370.0000</t>
  </si>
  <si>
    <t>Т-2501К1, ТГ-511К</t>
  </si>
  <si>
    <t>Б1106К.60.750.000</t>
  </si>
  <si>
    <t>Т-11.02, Т-9.01</t>
  </si>
  <si>
    <t>252-1301010</t>
  </si>
  <si>
    <t xml:space="preserve">РВ 09.1301.100       </t>
  </si>
  <si>
    <t>Т-9.01, Т-11.01 Я, Т-11.01К</t>
  </si>
  <si>
    <t>Радиаторы Петербургский тракторный завод</t>
  </si>
  <si>
    <t>Б744Р3МК.1301.0000</t>
  </si>
  <si>
    <t xml:space="preserve">Блок радиаторов </t>
  </si>
  <si>
    <t>К744Р3М (ОЖД, ОМ КПП, ОМ ГУР)</t>
  </si>
  <si>
    <t>Б744РЗМК.1301.2000</t>
  </si>
  <si>
    <t>Секция водяная</t>
  </si>
  <si>
    <t>К744Р3М</t>
  </si>
  <si>
    <t>Б744РМК.1301.1100-1</t>
  </si>
  <si>
    <t xml:space="preserve">Секция масляная </t>
  </si>
  <si>
    <t>К744Р3М,  ОМ КПП, ОМ ГУР</t>
  </si>
  <si>
    <t>К700К.918.1570</t>
  </si>
  <si>
    <t>К-700, дв. ЯМЗ-238 НБ</t>
  </si>
  <si>
    <t>К701К.918.1569</t>
  </si>
  <si>
    <t>К-701, дв. ЯМЗ-240 Н</t>
  </si>
  <si>
    <t>К701К.918.1569.03</t>
  </si>
  <si>
    <t>Сердцевина радиатора алюминий</t>
  </si>
  <si>
    <t>К701, К700</t>
  </si>
  <si>
    <t xml:space="preserve">Радиаторы отопителей </t>
  </si>
  <si>
    <t>124.8101060</t>
  </si>
  <si>
    <t>3151-8101060-31</t>
  </si>
  <si>
    <t>УАЗ-3151</t>
  </si>
  <si>
    <t>125.8101060</t>
  </si>
  <si>
    <t>3741-8101060-21</t>
  </si>
  <si>
    <t>УАЗ-3151-01,-3741,3151, 31512,31519,31514,3303,3962,2206</t>
  </si>
  <si>
    <t>12.8101060</t>
  </si>
  <si>
    <t>3307-8101060</t>
  </si>
  <si>
    <t>1208.8101060</t>
  </si>
  <si>
    <t>64221-8101060</t>
  </si>
  <si>
    <t>МАЗ 64221</t>
  </si>
  <si>
    <t>12.103.8101060-20</t>
  </si>
  <si>
    <t>103Ш-8101060</t>
  </si>
  <si>
    <t>МАЗ - 103,105,107,152,203,205,206, 251,256 салон водителя</t>
  </si>
  <si>
    <t>12.103.8101060-30</t>
  </si>
  <si>
    <t>103Ш-8101060-30</t>
  </si>
  <si>
    <t>МАЗ - 103,105,107,152,203,205,206, 251,256 салон пассажиров</t>
  </si>
  <si>
    <t>1210.8101060</t>
  </si>
  <si>
    <t>130-8101012-А</t>
  </si>
  <si>
    <t>ЗИЛ 130</t>
  </si>
  <si>
    <t>1213.8101060</t>
  </si>
  <si>
    <t>4202-8101060</t>
  </si>
  <si>
    <t>ЛиАЗ</t>
  </si>
  <si>
    <t>1216.8101060</t>
  </si>
  <si>
    <t>РО-8101.070-30</t>
  </si>
  <si>
    <t>МТЗ 80 и модификации Медный</t>
  </si>
  <si>
    <t>1216К.8101060</t>
  </si>
  <si>
    <t>МТЗ 80 и модификации Алюминий</t>
  </si>
  <si>
    <t>129.8101060</t>
  </si>
  <si>
    <t>3302-8101060</t>
  </si>
  <si>
    <t>ГАЗ-3302</t>
  </si>
  <si>
    <t>1201.8101060</t>
  </si>
  <si>
    <t>31029-8101060</t>
  </si>
  <si>
    <t>ГАЗ-31029</t>
  </si>
  <si>
    <t>1206.8101060-10</t>
  </si>
  <si>
    <t>5320-8101060-04</t>
  </si>
  <si>
    <t>КАМАЗ</t>
  </si>
  <si>
    <t>1207.8101060</t>
  </si>
  <si>
    <t>2101.8101.050-02</t>
  </si>
  <si>
    <t>1221.8101060</t>
  </si>
  <si>
    <t>Радиатор универсального отопителя</t>
  </si>
  <si>
    <t>ОАО "Бузулукский механический завод"</t>
  </si>
  <si>
    <t>№      п/п</t>
  </si>
  <si>
    <t>Розничная цена</t>
  </si>
  <si>
    <t>Оптовая цена</t>
  </si>
  <si>
    <t>Тепло отдача, КВТ</t>
  </si>
  <si>
    <t>руб. без НДС (до 50 т.р.)</t>
  </si>
  <si>
    <t>руб. без НДС (от 50 т.р.)</t>
  </si>
  <si>
    <t>Радиаторы водяные (тракторы, комбайны и др.)</t>
  </si>
  <si>
    <t xml:space="preserve">М04-1301003-1  </t>
  </si>
  <si>
    <t xml:space="preserve">М04У.13.003-1 </t>
  </si>
  <si>
    <t>Т-4А, ТТ-4, экскаватор"КЭЗ", автогрейдер ГС-14.02, дв.-01</t>
  </si>
  <si>
    <t>М04-1301003-1  (б/п)</t>
  </si>
  <si>
    <t>М04У.13.003-1 -1-06 (Б/П)</t>
  </si>
  <si>
    <t xml:space="preserve">М04-1301003-2 </t>
  </si>
  <si>
    <t xml:space="preserve">М04У.13.003-2 </t>
  </si>
  <si>
    <t>ТТ-4А, дв.-01</t>
  </si>
  <si>
    <t>55-1301010</t>
  </si>
  <si>
    <t>55У.13.100</t>
  </si>
  <si>
    <t>ТБ-1М, ТЛТ-100, ЛХТ-100,ТДТ-55 "Онеж. Т.З.", дв.СМД</t>
  </si>
  <si>
    <t>77-1301010-2</t>
  </si>
  <si>
    <t>77.13.010-4-03 Курск</t>
  </si>
  <si>
    <t>Передвижные электростанции</t>
  </si>
  <si>
    <t>77.1301.051</t>
  </si>
  <si>
    <t>ДТ-75Н, ДТ-75НБ, ДТ-75В дв.СМД</t>
  </si>
  <si>
    <t>77.1301.010-4</t>
  </si>
  <si>
    <t>82-1301010-02</t>
  </si>
  <si>
    <t>ВТ-100</t>
  </si>
  <si>
    <t>85-1501.010</t>
  </si>
  <si>
    <t>85У.13.010</t>
  </si>
  <si>
    <t>Передвижные электростанции ДЭС-60Р, ДТ-75</t>
  </si>
  <si>
    <t>85-1301051</t>
  </si>
  <si>
    <t>ДТ-75, дв. А-41, А-016</t>
  </si>
  <si>
    <t>85-1301010-2</t>
  </si>
  <si>
    <t>85У.13.010И</t>
  </si>
  <si>
    <t>Краны и экскаваторы "КРАНЭКС" г. Иваново</t>
  </si>
  <si>
    <t>85-1301010-4</t>
  </si>
  <si>
    <t>85.13.010-4</t>
  </si>
  <si>
    <t>ДТ-75Д, ДТ-75МВ</t>
  </si>
  <si>
    <t>161.1301010-01С</t>
  </si>
  <si>
    <t>70УС.1301.010</t>
  </si>
  <si>
    <t>МТЗ с дв. Д-240,Д-241Л,Т-70В,Т-70С, стальной бак</t>
  </si>
  <si>
    <t>161.1301010-10П</t>
  </si>
  <si>
    <t>МТЗ с дв. Д-240,Д-241Л,Т-70В,Т-70С, пластиковый бак</t>
  </si>
  <si>
    <t>90АВ1301100</t>
  </si>
  <si>
    <t>60АВ.1301.100</t>
  </si>
  <si>
    <t>ЛТЗ-60 АВ, дв  Д-65 М 1 Л</t>
  </si>
  <si>
    <t>90АБ1301100</t>
  </si>
  <si>
    <t>60АБ.1301.100</t>
  </si>
  <si>
    <t>ЛТЗ-60 АБ,дв  Д-248, Д - 248.1</t>
  </si>
  <si>
    <t>1022-1301010</t>
  </si>
  <si>
    <t>100У.1301.010</t>
  </si>
  <si>
    <t>МТЗ100,100Л,102,102Л,80ХМ,автогрейдеры КС-10.01</t>
  </si>
  <si>
    <t>150-1301010-3А</t>
  </si>
  <si>
    <t>150У13.010-3А</t>
  </si>
  <si>
    <t>Комбайны "Енисей-1200", СК-6</t>
  </si>
  <si>
    <t>150-1301010-3</t>
  </si>
  <si>
    <t>150У13.010-3</t>
  </si>
  <si>
    <t>Т-150,комбайны СК-6, "Нива" , КС6Б,КС6Б-01,КС6Б-02</t>
  </si>
  <si>
    <t>150-1301010-4</t>
  </si>
  <si>
    <t>150У.13.010-4</t>
  </si>
  <si>
    <t>Т-150,комбайны СК-6, "Енисей"</t>
  </si>
  <si>
    <t>150-1301010-4-01</t>
  </si>
  <si>
    <t>150У.13.010-4-01</t>
  </si>
  <si>
    <t>150-1301010-6</t>
  </si>
  <si>
    <t>150У.13.010-6</t>
  </si>
  <si>
    <t>"НИВА"СК-5М, СК-КМ</t>
  </si>
  <si>
    <t>156-1301010</t>
  </si>
  <si>
    <t>158-1301010</t>
  </si>
  <si>
    <t>Комбайн СК-5М-1"НИВА"  с двигателем Д-260.1-36 МТЗ</t>
  </si>
  <si>
    <t>250-1301011-4</t>
  </si>
  <si>
    <t>250У.13.010-4</t>
  </si>
  <si>
    <t>Комбайны ДОН-1500,  ДОН-680.</t>
  </si>
  <si>
    <t>250-1301011-4-02</t>
  </si>
  <si>
    <t>Комбайны ДОН-1500</t>
  </si>
  <si>
    <t>250-1301011-2</t>
  </si>
  <si>
    <t>250У.13.010-2</t>
  </si>
  <si>
    <t>Комбайны КСКУ-6, КСК-100</t>
  </si>
  <si>
    <t>250-1301014-04</t>
  </si>
  <si>
    <t>238.1301.100Б</t>
  </si>
  <si>
    <t>Автогрейдер ДЗ-98</t>
  </si>
  <si>
    <t>250-1301016</t>
  </si>
  <si>
    <t>К 700.918.1570 сб</t>
  </si>
  <si>
    <t>К700-1301010</t>
  </si>
  <si>
    <t>К 701.918.1569 сб</t>
  </si>
  <si>
    <t>К701-1301010</t>
  </si>
  <si>
    <t>77-1301010</t>
  </si>
  <si>
    <t>ТО-28А.1301.100</t>
  </si>
  <si>
    <t>Амкадор ТО 28А</t>
  </si>
  <si>
    <t>Блоки радиаторов (тракторы, комбайны и др.)</t>
  </si>
  <si>
    <t xml:space="preserve">М04-13011000  </t>
  </si>
  <si>
    <t>М04У.13.003-1 с/м</t>
  </si>
  <si>
    <t xml:space="preserve">М04-1301000  </t>
  </si>
  <si>
    <t>М04У.13.003-2 с/м</t>
  </si>
  <si>
    <t>55-1301000</t>
  </si>
  <si>
    <t>55у.13.002-04</t>
  </si>
  <si>
    <t>ТБ-1М, ТЛТ-100, ЛХТ-100,ТДТ-55 "Онежс. Т.З.", дв.СМД</t>
  </si>
  <si>
    <t>77.100.056</t>
  </si>
  <si>
    <t>85.1301.000</t>
  </si>
  <si>
    <t>Тракторы ДТ-75В, ДТ-75НБ</t>
  </si>
  <si>
    <t>82-1301000</t>
  </si>
  <si>
    <t>82У.1301.000</t>
  </si>
  <si>
    <t>Гусеничные тракторы ВТ-100</t>
  </si>
  <si>
    <t>82-13012000</t>
  </si>
  <si>
    <t>Гусеничные тракторы ВТ-100Д</t>
  </si>
  <si>
    <t>82-13013000</t>
  </si>
  <si>
    <t>ВТ150Д-1301.000</t>
  </si>
  <si>
    <t>Гусеничные тракторы ВТ-150Д</t>
  </si>
  <si>
    <t>85-1301000</t>
  </si>
  <si>
    <t xml:space="preserve">ДТ-75, Т-С4,ДТ-75Т-РС2, ДТ-75-РС4  </t>
  </si>
  <si>
    <t>85-1501.003</t>
  </si>
  <si>
    <t>85У.13.003</t>
  </si>
  <si>
    <t>Передвижные электростанции ДЭС-60Р</t>
  </si>
  <si>
    <t>85-1301000-2</t>
  </si>
  <si>
    <t>85У.13.003И</t>
  </si>
  <si>
    <t>150-13000-1</t>
  </si>
  <si>
    <t>150У.13.000-1А</t>
  </si>
  <si>
    <t>Т-4А, Т-4АП2, ТТ-4М дв.Д-461-10  80/80</t>
  </si>
  <si>
    <t>238-1301000</t>
  </si>
  <si>
    <t xml:space="preserve">238.1301.000 </t>
  </si>
  <si>
    <t>Автогрейдер ДЗ-98В, дв. ЯМЗ 238НД 3</t>
  </si>
  <si>
    <t>1023-1301000</t>
  </si>
  <si>
    <t>ПК-4002.13.01.000</t>
  </si>
  <si>
    <t>Погрузчик В 125, дв. Д-245</t>
  </si>
  <si>
    <t>168.1301.000</t>
  </si>
  <si>
    <t>БР-80.1301.000</t>
  </si>
  <si>
    <t>Амкадор, Погрузчик А211, дв. Д-245</t>
  </si>
  <si>
    <t>168.1301.1000</t>
  </si>
  <si>
    <t>БР-80S2.1301.000</t>
  </si>
  <si>
    <t>Амкадор, Погрузчик А320, А330, дв. Д-245S2(турб.)</t>
  </si>
  <si>
    <t>77-1301000</t>
  </si>
  <si>
    <t>ТО-28А.02.21.000</t>
  </si>
  <si>
    <t>Амкадор серии ТО-28А, А-332, А-342, А-344 двиг. Д-260.1, Д-260.2</t>
  </si>
  <si>
    <t>150-13000-2</t>
  </si>
  <si>
    <t>ТТ-4М с дв.ЯМЗ 236.4</t>
  </si>
  <si>
    <t>260-1301.000</t>
  </si>
  <si>
    <t>ТТ-4М с дв.ММЗ Д-260</t>
  </si>
  <si>
    <t>Охладители наддувочного воздуха</t>
  </si>
  <si>
    <t>ОНВ 80-27000</t>
  </si>
  <si>
    <t>80У.27.000</t>
  </si>
  <si>
    <t>Гусеничные тракторы семейства ДТ-75</t>
  </si>
  <si>
    <t>ОНВ165-27300</t>
  </si>
  <si>
    <t>165.1301.300</t>
  </si>
  <si>
    <t>Комбайны "Енисей-1200"</t>
  </si>
  <si>
    <t>ОНВ 250-27000</t>
  </si>
  <si>
    <t>250У.27.000</t>
  </si>
  <si>
    <t xml:space="preserve"> ТЛТ-100, ЛХТ-100 "Онежского Т.З."</t>
  </si>
  <si>
    <t>ОНВ 7511К.1317.100-10</t>
  </si>
  <si>
    <t>ОНВ 7511.1317.100</t>
  </si>
  <si>
    <t>ДЭТ-320, 400, электроагрегат АД200С-Т400-1Р,  Автогрейдер ГС-25.09, 18.07, 14.03, 25.12, 25.11, с дв..ЯМЗ, Дойц</t>
  </si>
  <si>
    <t>Радиаторы масляные (тракторы, комбайны и др.)</t>
  </si>
  <si>
    <t>68У.08.000-02</t>
  </si>
  <si>
    <t>М04.1013.100</t>
  </si>
  <si>
    <t>ТТ-4А, ТТ-4АП2, ТТ-4М, Т-4А дв. А-01, фреза дорожная РС-197</t>
  </si>
  <si>
    <t>68У.08.000</t>
  </si>
  <si>
    <t>04У.08.003</t>
  </si>
  <si>
    <t>68У.08.001</t>
  </si>
  <si>
    <t>Т-150, ТТ-4А, ТТ-4П2, ТТ4М</t>
  </si>
  <si>
    <t>68У.08.1000</t>
  </si>
  <si>
    <t>150.1013.000</t>
  </si>
  <si>
    <t>Автогрейдеры ГС-14.02., тракторы ТТ-4, ТТ-4А с дв.А-01М</t>
  </si>
  <si>
    <t>68У.08.2000</t>
  </si>
  <si>
    <t>85.1013.100</t>
  </si>
  <si>
    <t>Тракторы ВТ-100, ДТ-75 с дв. А-41</t>
  </si>
  <si>
    <t>245-081000</t>
  </si>
  <si>
    <t>245.1013.1000</t>
  </si>
  <si>
    <t>МТЗ-80, 100, ЛТЗ-60АВ с дв.Д-240,ЛТЗ-60АБ, Т-70В, Т-70С</t>
  </si>
  <si>
    <t>ТГС100.1013.000С</t>
  </si>
  <si>
    <t>ТГС100.1013.000-02</t>
  </si>
  <si>
    <t>Комбайны "Енисей-1200-1М "с дв. 442-50, 57 М-1</t>
  </si>
  <si>
    <t>ТГС100.1013.4000</t>
  </si>
  <si>
    <t>Тракторы Т10, Т10М, производства ЧТЗ с ГСТ</t>
  </si>
  <si>
    <t>ТГС100.1013.4000М</t>
  </si>
  <si>
    <t>ТГС100.1013.5000</t>
  </si>
  <si>
    <t>Комбайн "Вектор"</t>
  </si>
  <si>
    <t>68У.08.3000</t>
  </si>
  <si>
    <t>ТО-28А.1013.100</t>
  </si>
  <si>
    <t>Радиаторы отопителей для салона кабин тракторов и комбайнов</t>
  </si>
  <si>
    <t>ОТ1.13.010</t>
  </si>
  <si>
    <t xml:space="preserve"> "МТЗ", ЮМЗ и для с/х техники "ГомСельМаш</t>
  </si>
  <si>
    <t>ОТ2.13.010</t>
  </si>
  <si>
    <t>ОТ2.8101.000</t>
  </si>
  <si>
    <t xml:space="preserve"> ДТ-75, ТТ-4М, Т-4, ЛТЗ-60, Т-170,130,Беларусь,МТЗ,ДОН-1200,1500,НИВА</t>
  </si>
  <si>
    <t>ОТ2.13.010-03</t>
  </si>
  <si>
    <t>ОТ2.8101.000-01</t>
  </si>
  <si>
    <t xml:space="preserve"> "МТЗ" , "Енисей-1200"</t>
  </si>
  <si>
    <t>Отопители в сборе для салона кабин тракторов и комбайнов</t>
  </si>
  <si>
    <t>ОТ2.13.001М(Ростов)</t>
  </si>
  <si>
    <t>ОТ2.8101.010-02</t>
  </si>
  <si>
    <t>"НИВА"</t>
  </si>
  <si>
    <t>ОТ2.13.001М(Вгтз)</t>
  </si>
  <si>
    <t>ОТ2.8101.010</t>
  </si>
  <si>
    <t>ДТ-75</t>
  </si>
  <si>
    <t>ОТ2.13.001-03М</t>
  </si>
  <si>
    <t>ОТ2.8101.010-06</t>
  </si>
  <si>
    <t>ОТ2.13.001МА</t>
  </si>
  <si>
    <t>ОТ2.8101.010-03</t>
  </si>
  <si>
    <t>"ДОН"</t>
  </si>
  <si>
    <t>ОТ2.13.001-06МА</t>
  </si>
  <si>
    <t>ОТ2.8101.010-05</t>
  </si>
  <si>
    <t>1221.00.000-12</t>
  </si>
  <si>
    <t>159-8101060</t>
  </si>
  <si>
    <t>Универсальный отопитель с дв. 12 Вт.</t>
  </si>
  <si>
    <t>1221.00.000-24</t>
  </si>
  <si>
    <t>Универсальный отопитель с дв. 24 Вт.</t>
  </si>
  <si>
    <t>1221.00.000 б/д</t>
  </si>
  <si>
    <t>Универсальный отопитель без двигателя</t>
  </si>
  <si>
    <t>Сердцевины с/х радиаторов</t>
  </si>
  <si>
    <t>45-1301020</t>
  </si>
  <si>
    <t>45У.13.01.020</t>
  </si>
  <si>
    <t>ЮМЗ-6Л/М</t>
  </si>
  <si>
    <t>169.1301020</t>
  </si>
  <si>
    <t>80У.1301.020</t>
  </si>
  <si>
    <t>МТЗ -100,1221,1222,1321</t>
  </si>
  <si>
    <t>77У.13.016-2</t>
  </si>
  <si>
    <t>77У.13.016-1</t>
  </si>
  <si>
    <t>ДТ-75,   ДТ-75В, Т-4, Т-4АП2,ТТ-4, ТЛТ-100, ЛХТ-100, ТДТ-55</t>
  </si>
  <si>
    <t>85У.13.016</t>
  </si>
  <si>
    <t>ДТ-75ТС4, ДТ-75Т-РС2, ДТ-75Т-РС4</t>
  </si>
  <si>
    <t>150-1301020-1</t>
  </si>
  <si>
    <t>150У.13.020-1</t>
  </si>
  <si>
    <t>Т-150,комбайны СК-5,6, "Нива" , "Енисей-1200"</t>
  </si>
  <si>
    <t>150-1301020-1-02</t>
  </si>
  <si>
    <t>150У.13.020</t>
  </si>
  <si>
    <t>158-1301020</t>
  </si>
  <si>
    <t>250-1301020-4-04</t>
  </si>
  <si>
    <t>250У.13.020-4-04</t>
  </si>
  <si>
    <t>ДОН-1500</t>
  </si>
  <si>
    <t>250-1301020-4</t>
  </si>
  <si>
    <t>250У.13.020-4</t>
  </si>
  <si>
    <t>К701.918.1569.03</t>
  </si>
  <si>
    <t>К701-1301015, К700-1301015</t>
  </si>
  <si>
    <t>Баки радиаторов (освинц. сталь)</t>
  </si>
  <si>
    <t>М04У.13.050-1М</t>
  </si>
  <si>
    <t>в/б в сборе</t>
  </si>
  <si>
    <t>Т-4А, Т-4АП2, ТТ-4</t>
  </si>
  <si>
    <t>-</t>
  </si>
  <si>
    <t>85У.13.055-02</t>
  </si>
  <si>
    <t>н/б в сборе</t>
  </si>
  <si>
    <t>55У.13.110-1М</t>
  </si>
  <si>
    <t>ТБ-1М, ТЛТ-100, ЛХТ-100</t>
  </si>
  <si>
    <t>55-1301120</t>
  </si>
  <si>
    <t>77У.13.050-1М</t>
  </si>
  <si>
    <t>ДТ-75Н, ДТ-75НБ, ДТ-75В</t>
  </si>
  <si>
    <t>77У.13.055</t>
  </si>
  <si>
    <t>85-1301050-1</t>
  </si>
  <si>
    <t>ДТ-75ТС4, ДТ-75Т-РС2, ДТ-75Т-РС4, ТТ-4М</t>
  </si>
  <si>
    <t>85У.13.055</t>
  </si>
  <si>
    <t>85У.13.060</t>
  </si>
  <si>
    <t>сварной узел  н/б</t>
  </si>
  <si>
    <t>ДТ-75ТС4,ДТ-75Т-РС2,-РС4,Т-4А,ТТ-4,Т-4АП2,ТБ-1ММ,ТЛТ-100,ЛХТ-100</t>
  </si>
  <si>
    <t>85У.13.350</t>
  </si>
  <si>
    <t>сварной узел  в/б</t>
  </si>
  <si>
    <t>90-1301055-7Ц</t>
  </si>
  <si>
    <t>70У.1301.030</t>
  </si>
  <si>
    <t>"МТЗ",  Т-70В,Т-70С</t>
  </si>
  <si>
    <t>90-1301075-Ц</t>
  </si>
  <si>
    <t>70У.13.01.075</t>
  </si>
  <si>
    <t>90-1301055-7 (латунь)</t>
  </si>
  <si>
    <t xml:space="preserve">"МТЗ",  Т-70В,Т-70С </t>
  </si>
  <si>
    <t>90-1301075 (латунь)</t>
  </si>
  <si>
    <t>90П-1301055</t>
  </si>
  <si>
    <t>70П.1301.055-1</t>
  </si>
  <si>
    <t>90П-1301075</t>
  </si>
  <si>
    <t>70П.1301.075</t>
  </si>
  <si>
    <t>Бак верхний в сборе 169.1301010-15</t>
  </si>
  <si>
    <t>1221.1301.055-1</t>
  </si>
  <si>
    <t>Бак нижний в сборе 169.1301010-15</t>
  </si>
  <si>
    <t>1221.1301.075</t>
  </si>
  <si>
    <t>Бак верхний в сборе 168.1301010</t>
  </si>
  <si>
    <t>1025.1301.200</t>
  </si>
  <si>
    <t>МТЗ серии 800, 900, Беларус 1021.4, 1025.4 Дв.245.4 3А</t>
  </si>
  <si>
    <t>Бак нижний в сборе 168.1301010</t>
  </si>
  <si>
    <t>1025.1301.300</t>
  </si>
  <si>
    <t>Бак верхний в сборе 1620.1301010</t>
  </si>
  <si>
    <t>2120-1301.100</t>
  </si>
  <si>
    <t>Бак нижний в сборе 1620.1301010</t>
  </si>
  <si>
    <t>2120-1301.200</t>
  </si>
  <si>
    <t>90-1301077-1</t>
  </si>
  <si>
    <t>70У.13.01.077-1</t>
  </si>
  <si>
    <t>"ЛТЗ"</t>
  </si>
  <si>
    <t>150-1301030-2</t>
  </si>
  <si>
    <t>150У.13.030-2</t>
  </si>
  <si>
    <t>Т-150, "НИВА",СК-5, "Енисей-1200"</t>
  </si>
  <si>
    <t>150-1301102-4</t>
  </si>
  <si>
    <t>150У.13.102-4</t>
  </si>
  <si>
    <t>251-1301100</t>
  </si>
  <si>
    <t>251У.13.100</t>
  </si>
  <si>
    <t>"ДОН-680, 1500, 2600, КСКУ-6</t>
  </si>
  <si>
    <t>251-1301201-1</t>
  </si>
  <si>
    <t>251У.13.201-1</t>
  </si>
  <si>
    <t>1225-1301055-1Ц</t>
  </si>
  <si>
    <t>МТЗ 1221,1222,1321,( дв.130 л.с.) верхний бак</t>
  </si>
  <si>
    <t>1225-1301075Ц</t>
  </si>
  <si>
    <t>МТЗ 1221,1222,1321,( дв.130 л.с.) нижний бак</t>
  </si>
  <si>
    <t>Пробка радиатора</t>
  </si>
  <si>
    <t>52-1304010</t>
  </si>
  <si>
    <t>А21.1301.5000-1</t>
  </si>
  <si>
    <t xml:space="preserve">"ВАЗ", "ГАЗ","УАЗ"  </t>
  </si>
  <si>
    <t>0.1</t>
  </si>
  <si>
    <t>Наименование</t>
  </si>
  <si>
    <t>Цена без НДС, (руб.)</t>
  </si>
  <si>
    <t>О8661/-Б</t>
  </si>
  <si>
    <t>Радиатор водяной</t>
  </si>
  <si>
    <t>100АД ГФ-100/1500М, ДЭАС-100-143ТМЗ-104</t>
  </si>
  <si>
    <t>130У.13.010-1</t>
  </si>
  <si>
    <t>Т-170, Т-10, Д-180, А-120</t>
  </si>
  <si>
    <t>130У.13.010-Я</t>
  </si>
  <si>
    <t>Дизельгенератор АД 60,100, дв. ЯМЗ 236М2, 238М2</t>
  </si>
  <si>
    <t>130У.13.010-Ч</t>
  </si>
  <si>
    <t>В138, ТС 40, дв. ЯМЗ-236М2</t>
  </si>
  <si>
    <t>64-08-320</t>
  </si>
  <si>
    <t>Т-170, Т-10</t>
  </si>
  <si>
    <t>64-08-320-02</t>
  </si>
  <si>
    <t>Т-170, Т-10, дв. ЯМЗ 236Н3</t>
  </si>
  <si>
    <t>64-08-320-01</t>
  </si>
  <si>
    <t>64-08.320К</t>
  </si>
  <si>
    <t>Радиатор алюминиевый, аналог 130У.13.010-1</t>
  </si>
  <si>
    <t>64-08.320К.1301010-02</t>
  </si>
  <si>
    <t>Радиатор алюминиевый, аналог 64-08-320-02</t>
  </si>
  <si>
    <t>1602.16.01.000</t>
  </si>
  <si>
    <t>Автопогрузчик ДП-1601, ДП-1602</t>
  </si>
  <si>
    <t>3010.16.01.000</t>
  </si>
  <si>
    <t>Автопогрузчик ДП-3510, коммунальная машина МП-1500М</t>
  </si>
  <si>
    <t>749-03-180</t>
  </si>
  <si>
    <t>ДЭТ-320, 400</t>
  </si>
  <si>
    <t>749К.03-180.000</t>
  </si>
  <si>
    <t>Радиатор водяной алюминий</t>
  </si>
  <si>
    <t>748-08-116</t>
  </si>
  <si>
    <t>ДЭТ-250М</t>
  </si>
  <si>
    <t>748-44-196</t>
  </si>
  <si>
    <t>Отопитель</t>
  </si>
  <si>
    <t>ДЭТ-320, ДЭТ-250М</t>
  </si>
  <si>
    <t>748-08-168</t>
  </si>
  <si>
    <t>Радиатор масляный</t>
  </si>
  <si>
    <t>50.09.151 сп</t>
  </si>
  <si>
    <t>Т-170, Т-10, Д-180</t>
  </si>
  <si>
    <t>50.09.151-02 сп</t>
  </si>
  <si>
    <t>Т-170, Т-10, В138,дв. ЯМЗ-236М2</t>
  </si>
  <si>
    <t>50.09.151-01 сп</t>
  </si>
  <si>
    <t>50.09.151-03 сп</t>
  </si>
  <si>
    <t>Т-170, Т-10, В138, В160, ТО40, ТС10, дв. ЯМЗ-236М2</t>
  </si>
  <si>
    <t>50К-1013010-02</t>
  </si>
  <si>
    <t>50К-1013010-03</t>
  </si>
  <si>
    <t>Радиатор масляный,  алюминий</t>
  </si>
  <si>
    <t>50К-1013010-04</t>
  </si>
  <si>
    <t>Т-170, Т-10, В138, дв. ЯМЗ-236М2</t>
  </si>
  <si>
    <t>64-09-131</t>
  </si>
  <si>
    <t>Т-170, Т-10, Д-180, дв. ЯМЗ 236Н3</t>
  </si>
  <si>
    <t>64-09-131-01</t>
  </si>
  <si>
    <t>1601.04.22.000</t>
  </si>
  <si>
    <t>Автопогрузчик ДП-1604</t>
  </si>
  <si>
    <t>1601.04.24.000</t>
  </si>
  <si>
    <t>Охлаждение гидросистемы а/погрузч.</t>
  </si>
  <si>
    <t>3000.04.22.000</t>
  </si>
  <si>
    <t>918.1272</t>
  </si>
  <si>
    <t>Охлаждение гидросистемы  г/станций</t>
  </si>
  <si>
    <t>64-08-321-01</t>
  </si>
  <si>
    <t>Сердцевина радиатора</t>
  </si>
  <si>
    <t>749-03-177</t>
  </si>
  <si>
    <t>ДЭТ-320</t>
  </si>
  <si>
    <t>748-08-117</t>
  </si>
  <si>
    <t>130У.13.020-1</t>
  </si>
  <si>
    <t>Т-170,Т-10, Д-180, А-120</t>
  </si>
  <si>
    <t>130У.13.030-1</t>
  </si>
  <si>
    <t>Бак верхний</t>
  </si>
  <si>
    <t>130У.13.050-1</t>
  </si>
  <si>
    <t>Бак нижний</t>
  </si>
  <si>
    <t>А 21.05.480</t>
  </si>
  <si>
    <t>Пробка</t>
  </si>
  <si>
    <t>130У.13.010-1/Я/Ч, 64-08-320/-01/-02</t>
  </si>
  <si>
    <t>918.1561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</si>
</sst>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(* #,##0.00_);_(* \(#,##0.00\);_(* \-??_);_(@_)"/>
    <numFmt numFmtId="166" formatCode="0"/>
    <numFmt numFmtId="167" formatCode="_-* #,##0.00_р_._-;\-* #,##0.00_р_._-;_-* \-??_р_._-;_-@_-"/>
    <numFmt numFmtId="168" formatCode="#,##0"/>
    <numFmt numFmtId="169" formatCode="0.0"/>
    <numFmt numFmtId="170" formatCode="_(* #,##0_);_(* \(#,##0\);_(* \-??_);_(@_)"/>
    <numFmt numFmtId="171" formatCode="#,##0.00"/>
    <numFmt numFmtId="172" formatCode="#,##0.0"/>
  </numFmts>
  <fonts count="26">
    <font>
      <sz val="10"/>
      <name val="Arial Cyr"/>
      <family val="2"/>
    </font>
    <font>
      <sz val="10"/>
      <name val="Arial"/>
      <family val="0"/>
    </font>
    <font>
      <b/>
      <sz val="14"/>
      <color indexed="48"/>
      <name val="Arial CYR"/>
      <family val="2"/>
    </font>
    <font>
      <b/>
      <sz val="14"/>
      <color indexed="12"/>
      <name val="Arial CYR"/>
      <family val="2"/>
    </font>
    <font>
      <b/>
      <sz val="12"/>
      <color indexed="12"/>
      <name val="Arial CYR"/>
      <family val="2"/>
    </font>
    <font>
      <b/>
      <sz val="12"/>
      <color indexed="12"/>
      <name val="Arial Cyr"/>
      <family val="2"/>
    </font>
    <font>
      <sz val="8"/>
      <color indexed="8"/>
      <name val="Tahoma"/>
      <family val="2"/>
    </font>
    <font>
      <sz val="8"/>
      <name val="Tahoma"/>
      <family val="2"/>
    </font>
    <font>
      <b/>
      <sz val="8"/>
      <color indexed="8"/>
      <name val="Tahoma"/>
      <family val="2"/>
    </font>
    <font>
      <b/>
      <sz val="8"/>
      <name val="Tahoma"/>
      <family val="2"/>
    </font>
    <font>
      <u val="single"/>
      <sz val="8"/>
      <color indexed="12"/>
      <name val="Arial CYR"/>
      <family val="2"/>
    </font>
    <font>
      <sz val="8"/>
      <color indexed="12"/>
      <name val="Arial CYR"/>
      <family val="2"/>
    </font>
    <font>
      <u val="single"/>
      <sz val="8"/>
      <color indexed="12"/>
      <name val="Arial"/>
      <family val="2"/>
    </font>
    <font>
      <u val="single"/>
      <sz val="6"/>
      <color indexed="12"/>
      <name val="Arial"/>
      <family val="2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b/>
      <sz val="14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12"/>
      <color indexed="9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Arial Cyr"/>
      <family val="2"/>
    </font>
    <font>
      <b/>
      <sz val="8"/>
      <color indexed="8"/>
      <name val="Arial CYR"/>
      <family val="2"/>
    </font>
    <font>
      <b/>
      <sz val="14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8"/>
      <color indexed="8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3" fillId="0" borderId="0" applyNumberFormat="0" applyFill="0" applyBorder="0" applyAlignment="0" applyProtection="0"/>
    <xf numFmtId="164" fontId="1" fillId="0" borderId="0">
      <alignment/>
      <protection/>
    </xf>
    <xf numFmtId="165" fontId="0" fillId="0" borderId="0" applyFill="0" applyBorder="0" applyAlignment="0" applyProtection="0"/>
  </cellStyleXfs>
  <cellXfs count="123">
    <xf numFmtId="164" fontId="0" fillId="0" borderId="0" xfId="0" applyAlignment="1">
      <alignment/>
    </xf>
    <xf numFmtId="166" fontId="0" fillId="0" borderId="0" xfId="0" applyNumberForma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6" fontId="2" fillId="0" borderId="0" xfId="0" applyNumberFormat="1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6" fontId="5" fillId="0" borderId="0" xfId="0" applyNumberFormat="1" applyFont="1" applyAlignment="1">
      <alignment/>
    </xf>
    <xf numFmtId="164" fontId="6" fillId="0" borderId="0" xfId="0" applyFont="1" applyAlignment="1">
      <alignment horizontal="left" indent="2"/>
    </xf>
    <xf numFmtId="164" fontId="7" fillId="0" borderId="0" xfId="0" applyFont="1" applyAlignment="1">
      <alignment/>
    </xf>
    <xf numFmtId="166" fontId="7" fillId="0" borderId="0" xfId="0" applyNumberFormat="1" applyFont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8" fillId="0" borderId="0" xfId="0" applyFont="1" applyAlignment="1">
      <alignment horizontal="left" indent="2"/>
    </xf>
    <xf numFmtId="164" fontId="10" fillId="0" borderId="0" xfId="0" applyFont="1" applyAlignment="1">
      <alignment horizontal="left" indent="2"/>
    </xf>
    <xf numFmtId="164" fontId="12" fillId="0" borderId="0" xfId="20" applyNumberFormat="1" applyFont="1" applyFill="1" applyBorder="1" applyAlignment="1" applyProtection="1">
      <alignment/>
      <protection/>
    </xf>
    <xf numFmtId="164" fontId="11" fillId="0" borderId="0" xfId="0" applyFont="1" applyAlignment="1">
      <alignment/>
    </xf>
    <xf numFmtId="164" fontId="12" fillId="0" borderId="0" xfId="20" applyNumberFormat="1" applyFont="1" applyFill="1" applyBorder="1" applyAlignment="1" applyProtection="1">
      <alignment/>
      <protection/>
    </xf>
    <xf numFmtId="164" fontId="14" fillId="0" borderId="0" xfId="0" applyFont="1" applyBorder="1" applyAlignment="1">
      <alignment horizontal="center" vertical="center" wrapText="1"/>
    </xf>
    <xf numFmtId="164" fontId="16" fillId="0" borderId="1" xfId="0" applyFont="1" applyBorder="1" applyAlignment="1">
      <alignment horizontal="center" vertical="center" wrapText="1"/>
    </xf>
    <xf numFmtId="164" fontId="17" fillId="0" borderId="2" xfId="0" applyFont="1" applyBorder="1" applyAlignment="1">
      <alignment horizontal="center" vertical="center" wrapText="1"/>
    </xf>
    <xf numFmtId="164" fontId="17" fillId="0" borderId="3" xfId="0" applyFont="1" applyBorder="1" applyAlignment="1">
      <alignment horizontal="center" vertical="center" wrapText="1"/>
    </xf>
    <xf numFmtId="164" fontId="17" fillId="0" borderId="4" xfId="0" applyFont="1" applyBorder="1" applyAlignment="1">
      <alignment horizontal="center" vertical="center" wrapText="1"/>
    </xf>
    <xf numFmtId="164" fontId="17" fillId="0" borderId="5" xfId="0" applyFont="1" applyBorder="1" applyAlignment="1">
      <alignment horizontal="center" vertical="center" wrapText="1"/>
    </xf>
    <xf numFmtId="166" fontId="17" fillId="0" borderId="5" xfId="0" applyNumberFormat="1" applyFont="1" applyBorder="1" applyAlignment="1">
      <alignment horizontal="center" vertical="center" wrapText="1"/>
    </xf>
    <xf numFmtId="164" fontId="18" fillId="0" borderId="6" xfId="0" applyFont="1" applyBorder="1" applyAlignment="1">
      <alignment horizontal="center" wrapText="1"/>
    </xf>
    <xf numFmtId="164" fontId="18" fillId="0" borderId="5" xfId="0" applyFont="1" applyBorder="1" applyAlignment="1">
      <alignment horizontal="center" wrapText="1"/>
    </xf>
    <xf numFmtId="166" fontId="18" fillId="0" borderId="5" xfId="0" applyNumberFormat="1" applyFont="1" applyBorder="1" applyAlignment="1">
      <alignment horizontal="center" wrapText="1"/>
    </xf>
    <xf numFmtId="164" fontId="18" fillId="0" borderId="7" xfId="0" applyFont="1" applyBorder="1" applyAlignment="1">
      <alignment horizontal="center" wrapText="1"/>
    </xf>
    <xf numFmtId="164" fontId="19" fillId="2" borderId="1" xfId="0" applyFont="1" applyFill="1" applyBorder="1" applyAlignment="1">
      <alignment horizontal="center" vertical="center" wrapText="1"/>
    </xf>
    <xf numFmtId="164" fontId="0" fillId="0" borderId="0" xfId="0" applyAlignment="1">
      <alignment horizontal="center" vertical="center"/>
    </xf>
    <xf numFmtId="164" fontId="20" fillId="0" borderId="6" xfId="0" applyFont="1" applyFill="1" applyBorder="1" applyAlignment="1">
      <alignment horizontal="center" wrapText="1"/>
    </xf>
    <xf numFmtId="164" fontId="20" fillId="0" borderId="5" xfId="0" applyFont="1" applyBorder="1" applyAlignment="1">
      <alignment horizontal="left" wrapText="1"/>
    </xf>
    <xf numFmtId="164" fontId="20" fillId="0" borderId="5" xfId="0" applyFont="1" applyBorder="1" applyAlignment="1">
      <alignment horizontal="center" wrapText="1"/>
    </xf>
    <xf numFmtId="166" fontId="20" fillId="0" borderId="5" xfId="0" applyNumberFormat="1" applyFont="1" applyBorder="1" applyAlignment="1">
      <alignment horizontal="center" wrapText="1"/>
    </xf>
    <xf numFmtId="166" fontId="20" fillId="0" borderId="5" xfId="0" applyNumberFormat="1" applyFont="1" applyBorder="1" applyAlignment="1">
      <alignment horizontal="center" vertical="center" wrapText="1"/>
    </xf>
    <xf numFmtId="166" fontId="20" fillId="0" borderId="7" xfId="0" applyNumberFormat="1" applyFont="1" applyBorder="1" applyAlignment="1">
      <alignment horizontal="center" vertical="center"/>
    </xf>
    <xf numFmtId="164" fontId="20" fillId="0" borderId="6" xfId="0" applyFont="1" applyBorder="1" applyAlignment="1">
      <alignment horizontal="center" vertical="center" wrapText="1"/>
    </xf>
    <xf numFmtId="164" fontId="20" fillId="0" borderId="5" xfId="0" applyFont="1" applyBorder="1" applyAlignment="1">
      <alignment horizontal="left" vertical="center" wrapText="1"/>
    </xf>
    <xf numFmtId="164" fontId="20" fillId="0" borderId="5" xfId="0" applyFont="1" applyBorder="1" applyAlignment="1">
      <alignment horizontal="center" vertical="center" wrapText="1"/>
    </xf>
    <xf numFmtId="164" fontId="20" fillId="0" borderId="5" xfId="0" applyFont="1" applyBorder="1" applyAlignment="1">
      <alignment horizontal="center" vertical="center"/>
    </xf>
    <xf numFmtId="164" fontId="20" fillId="3" borderId="5" xfId="0" applyFont="1" applyFill="1" applyBorder="1" applyAlignment="1">
      <alignment horizontal="left" vertical="center" wrapText="1"/>
    </xf>
    <xf numFmtId="164" fontId="20" fillId="3" borderId="5" xfId="0" applyFont="1" applyFill="1" applyBorder="1" applyAlignment="1">
      <alignment horizontal="center" vertical="center" wrapText="1"/>
    </xf>
    <xf numFmtId="166" fontId="20" fillId="3" borderId="5" xfId="0" applyNumberFormat="1" applyFont="1" applyFill="1" applyBorder="1" applyAlignment="1">
      <alignment horizontal="center" vertical="center" wrapText="1"/>
    </xf>
    <xf numFmtId="164" fontId="20" fillId="3" borderId="5" xfId="0" applyFont="1" applyFill="1" applyBorder="1" applyAlignment="1">
      <alignment horizontal="center" vertical="center"/>
    </xf>
    <xf numFmtId="166" fontId="20" fillId="3" borderId="7" xfId="0" applyNumberFormat="1" applyFont="1" applyFill="1" applyBorder="1" applyAlignment="1">
      <alignment horizontal="center" vertical="center"/>
    </xf>
    <xf numFmtId="164" fontId="20" fillId="3" borderId="5" xfId="0" applyFont="1" applyFill="1" applyBorder="1" applyAlignment="1">
      <alignment vertical="center" wrapText="1"/>
    </xf>
    <xf numFmtId="164" fontId="20" fillId="0" borderId="8" xfId="0" applyFont="1" applyFill="1" applyBorder="1" applyAlignment="1">
      <alignment horizontal="left" vertical="center"/>
    </xf>
    <xf numFmtId="164" fontId="20" fillId="0" borderId="0" xfId="0" applyFont="1" applyFill="1" applyBorder="1" applyAlignment="1">
      <alignment horizontal="left" vertical="center"/>
    </xf>
    <xf numFmtId="164" fontId="20" fillId="3" borderId="5" xfId="21" applyFont="1" applyFill="1" applyBorder="1" applyAlignment="1">
      <alignment vertical="center" wrapText="1"/>
      <protection/>
    </xf>
    <xf numFmtId="164" fontId="20" fillId="0" borderId="5" xfId="0" applyFont="1" applyBorder="1" applyAlignment="1">
      <alignment vertical="center" wrapText="1"/>
    </xf>
    <xf numFmtId="164" fontId="0" fillId="3" borderId="0" xfId="0" applyFill="1" applyAlignment="1">
      <alignment/>
    </xf>
    <xf numFmtId="164" fontId="20" fillId="0" borderId="5" xfId="0" applyFont="1" applyFill="1" applyBorder="1" applyAlignment="1">
      <alignment vertical="center"/>
    </xf>
    <xf numFmtId="164" fontId="8" fillId="0" borderId="5" xfId="0" applyFont="1" applyFill="1" applyBorder="1" applyAlignment="1">
      <alignment vertical="center"/>
    </xf>
    <xf numFmtId="164" fontId="8" fillId="0" borderId="5" xfId="0" applyFont="1" applyFill="1" applyBorder="1" applyAlignment="1">
      <alignment horizontal="left" vertical="center"/>
    </xf>
    <xf numFmtId="164" fontId="20" fillId="0" borderId="5" xfId="0" applyFont="1" applyFill="1" applyBorder="1" applyAlignment="1">
      <alignment vertical="center" wrapText="1"/>
    </xf>
    <xf numFmtId="164" fontId="21" fillId="3" borderId="5" xfId="0" applyFont="1" applyFill="1" applyBorder="1" applyAlignment="1">
      <alignment/>
    </xf>
    <xf numFmtId="164" fontId="22" fillId="3" borderId="5" xfId="0" applyFont="1" applyFill="1" applyBorder="1" applyAlignment="1">
      <alignment horizontal="center" vertical="center"/>
    </xf>
    <xf numFmtId="164" fontId="20" fillId="3" borderId="6" xfId="0" applyFont="1" applyFill="1" applyBorder="1" applyAlignment="1">
      <alignment horizontal="center" vertical="center" wrapText="1"/>
    </xf>
    <xf numFmtId="164" fontId="20" fillId="0" borderId="6" xfId="21" applyFont="1" applyFill="1" applyBorder="1" applyAlignment="1">
      <alignment horizontal="center" vertical="center" wrapText="1"/>
      <protection/>
    </xf>
    <xf numFmtId="164" fontId="20" fillId="0" borderId="5" xfId="21" applyFont="1" applyFill="1" applyBorder="1" applyAlignment="1">
      <alignment vertical="center" wrapText="1"/>
      <protection/>
    </xf>
    <xf numFmtId="164" fontId="20" fillId="0" borderId="5" xfId="21" applyFont="1" applyFill="1" applyBorder="1" applyAlignment="1">
      <alignment horizontal="center" vertical="center" wrapText="1"/>
      <protection/>
    </xf>
    <xf numFmtId="166" fontId="20" fillId="0" borderId="5" xfId="22" applyNumberFormat="1" applyFont="1" applyFill="1" applyBorder="1" applyAlignment="1" applyProtection="1">
      <alignment horizontal="center" vertical="center" wrapText="1"/>
      <protection/>
    </xf>
    <xf numFmtId="168" fontId="20" fillId="0" borderId="5" xfId="15" applyNumberFormat="1" applyFont="1" applyFill="1" applyBorder="1" applyAlignment="1" applyProtection="1">
      <alignment horizontal="center" vertical="center" wrapText="1"/>
      <protection/>
    </xf>
    <xf numFmtId="166" fontId="20" fillId="3" borderId="7" xfId="22" applyNumberFormat="1" applyFont="1" applyFill="1" applyBorder="1" applyAlignment="1" applyProtection="1">
      <alignment horizontal="center" vertical="center" wrapText="1"/>
      <protection/>
    </xf>
    <xf numFmtId="169" fontId="20" fillId="3" borderId="5" xfId="0" applyNumberFormat="1" applyFont="1" applyFill="1" applyBorder="1" applyAlignment="1">
      <alignment horizontal="center" vertical="center" wrapText="1"/>
    </xf>
    <xf numFmtId="164" fontId="22" fillId="0" borderId="5" xfId="0" applyFont="1" applyBorder="1" applyAlignment="1">
      <alignment horizontal="center" vertical="center"/>
    </xf>
    <xf numFmtId="166" fontId="20" fillId="3" borderId="7" xfId="0" applyNumberFormat="1" applyFont="1" applyFill="1" applyBorder="1" applyAlignment="1">
      <alignment horizontal="center" vertical="center" wrapText="1"/>
    </xf>
    <xf numFmtId="166" fontId="20" fillId="0" borderId="5" xfId="0" applyNumberFormat="1" applyFont="1" applyFill="1" applyBorder="1" applyAlignment="1">
      <alignment horizontal="center" vertical="center" wrapText="1"/>
    </xf>
    <xf numFmtId="164" fontId="20" fillId="0" borderId="5" xfId="0" applyFont="1" applyFill="1" applyBorder="1" applyAlignment="1">
      <alignment horizontal="center" vertical="center" wrapText="1"/>
    </xf>
    <xf numFmtId="164" fontId="8" fillId="3" borderId="5" xfId="0" applyFont="1" applyFill="1" applyBorder="1" applyAlignment="1">
      <alignment horizontal="left" vertical="center"/>
    </xf>
    <xf numFmtId="164" fontId="19" fillId="2" borderId="1" xfId="21" applyFont="1" applyFill="1" applyBorder="1" applyAlignment="1">
      <alignment horizontal="center" vertical="center" wrapText="1"/>
      <protection/>
    </xf>
    <xf numFmtId="164" fontId="20" fillId="0" borderId="5" xfId="0" applyFont="1" applyFill="1" applyBorder="1" applyAlignment="1">
      <alignment horizontal="left" vertical="center" wrapText="1"/>
    </xf>
    <xf numFmtId="169" fontId="20" fillId="0" borderId="5" xfId="0" applyNumberFormat="1" applyFont="1" applyBorder="1" applyAlignment="1">
      <alignment horizontal="center" vertical="center" wrapText="1"/>
    </xf>
    <xf numFmtId="166" fontId="20" fillId="0" borderId="6" xfId="0" applyNumberFormat="1" applyFont="1" applyBorder="1" applyAlignment="1">
      <alignment horizontal="center" vertical="center" wrapText="1"/>
    </xf>
    <xf numFmtId="164" fontId="20" fillId="0" borderId="9" xfId="0" applyFont="1" applyBorder="1" applyAlignment="1">
      <alignment horizontal="left" vertical="center" wrapText="1"/>
    </xf>
    <xf numFmtId="164" fontId="8" fillId="0" borderId="10" xfId="0" applyFont="1" applyFill="1" applyBorder="1" applyAlignment="1">
      <alignment vertical="center"/>
    </xf>
    <xf numFmtId="168" fontId="20" fillId="3" borderId="5" xfId="15" applyNumberFormat="1" applyFont="1" applyFill="1" applyBorder="1" applyAlignment="1" applyProtection="1">
      <alignment horizontal="center" vertical="center" wrapText="1"/>
      <protection/>
    </xf>
    <xf numFmtId="164" fontId="23" fillId="0" borderId="1" xfId="0" applyFont="1" applyBorder="1" applyAlignment="1">
      <alignment horizontal="center" vertical="center" wrapText="1"/>
    </xf>
    <xf numFmtId="164" fontId="24" fillId="0" borderId="6" xfId="21" applyFont="1" applyFill="1" applyBorder="1" applyAlignment="1">
      <alignment horizontal="center" vertical="center" wrapText="1"/>
      <protection/>
    </xf>
    <xf numFmtId="164" fontId="24" fillId="0" borderId="5" xfId="21" applyFont="1" applyFill="1" applyBorder="1" applyAlignment="1">
      <alignment horizontal="center" vertical="center" wrapText="1"/>
      <protection/>
    </xf>
    <xf numFmtId="166" fontId="24" fillId="3" borderId="5" xfId="21" applyNumberFormat="1" applyFont="1" applyFill="1" applyBorder="1" applyAlignment="1">
      <alignment horizontal="center" vertical="center" wrapText="1"/>
      <protection/>
    </xf>
    <xf numFmtId="166" fontId="24" fillId="3" borderId="7" xfId="21" applyNumberFormat="1" applyFont="1" applyFill="1" applyBorder="1" applyAlignment="1">
      <alignment horizontal="center" vertical="center" wrapText="1"/>
      <protection/>
    </xf>
    <xf numFmtId="165" fontId="24" fillId="0" borderId="5" xfId="22" applyFont="1" applyFill="1" applyBorder="1" applyAlignment="1" applyProtection="1">
      <alignment horizontal="center" vertical="center" wrapText="1"/>
      <protection/>
    </xf>
    <xf numFmtId="166" fontId="24" fillId="0" borderId="5" xfId="22" applyNumberFormat="1" applyFont="1" applyFill="1" applyBorder="1" applyAlignment="1" applyProtection="1">
      <alignment horizontal="center" vertical="center" wrapText="1"/>
      <protection/>
    </xf>
    <xf numFmtId="170" fontId="24" fillId="0" borderId="5" xfId="22" applyNumberFormat="1" applyFont="1" applyFill="1" applyBorder="1" applyAlignment="1" applyProtection="1">
      <alignment horizontal="center" vertical="center" wrapText="1"/>
      <protection/>
    </xf>
    <xf numFmtId="164" fontId="20" fillId="3" borderId="6" xfId="21" applyFont="1" applyFill="1" applyBorder="1" applyAlignment="1">
      <alignment horizontal="center" vertical="center" wrapText="1"/>
      <protection/>
    </xf>
    <xf numFmtId="164" fontId="20" fillId="3" borderId="5" xfId="21" applyFont="1" applyFill="1" applyBorder="1" applyAlignment="1">
      <alignment horizontal="center" vertical="center" wrapText="1"/>
      <protection/>
    </xf>
    <xf numFmtId="166" fontId="20" fillId="3" borderId="5" xfId="22" applyNumberFormat="1" applyFont="1" applyFill="1" applyBorder="1" applyAlignment="1" applyProtection="1">
      <alignment horizontal="center" vertical="center" wrapText="1"/>
      <protection/>
    </xf>
    <xf numFmtId="164" fontId="20" fillId="0" borderId="5" xfId="21" applyFont="1" applyFill="1" applyBorder="1" applyAlignment="1">
      <alignment horizontal="left" vertical="center" wrapText="1"/>
      <protection/>
    </xf>
    <xf numFmtId="164" fontId="20" fillId="3" borderId="5" xfId="21" applyFont="1" applyFill="1" applyBorder="1" applyAlignment="1">
      <alignment horizontal="left" vertical="center" wrapText="1"/>
      <protection/>
    </xf>
    <xf numFmtId="166" fontId="20" fillId="0" borderId="5" xfId="15" applyNumberFormat="1" applyFont="1" applyFill="1" applyBorder="1" applyAlignment="1" applyProtection="1">
      <alignment horizontal="center" vertical="center" wrapText="1"/>
      <protection/>
    </xf>
    <xf numFmtId="166" fontId="22" fillId="0" borderId="5" xfId="0" applyNumberFormat="1" applyFont="1" applyBorder="1" applyAlignment="1">
      <alignment horizontal="center" vertical="center"/>
    </xf>
    <xf numFmtId="164" fontId="19" fillId="2" borderId="1" xfId="21" applyFont="1" applyFill="1" applyBorder="1" applyAlignment="1">
      <alignment horizontal="center" vertical="center"/>
      <protection/>
    </xf>
    <xf numFmtId="166" fontId="20" fillId="0" borderId="5" xfId="21" applyNumberFormat="1" applyFont="1" applyFill="1" applyBorder="1" applyAlignment="1">
      <alignment horizontal="center" vertical="center" wrapText="1"/>
      <protection/>
    </xf>
    <xf numFmtId="168" fontId="20" fillId="0" borderId="5" xfId="0" applyNumberFormat="1" applyFont="1" applyFill="1" applyBorder="1" applyAlignment="1">
      <alignment horizontal="center" vertical="center" wrapText="1"/>
    </xf>
    <xf numFmtId="168" fontId="20" fillId="0" borderId="5" xfId="22" applyNumberFormat="1" applyFont="1" applyFill="1" applyBorder="1" applyAlignment="1" applyProtection="1">
      <alignment horizontal="center" vertical="center" wrapText="1"/>
      <protection/>
    </xf>
    <xf numFmtId="168" fontId="20" fillId="3" borderId="5" xfId="22" applyNumberFormat="1" applyFont="1" applyFill="1" applyBorder="1" applyAlignment="1" applyProtection="1">
      <alignment horizontal="center" vertical="center" wrapText="1"/>
      <protection/>
    </xf>
    <xf numFmtId="164" fontId="25" fillId="0" borderId="5" xfId="0" applyFont="1" applyBorder="1" applyAlignment="1">
      <alignment horizontal="center" vertical="center"/>
    </xf>
    <xf numFmtId="170" fontId="20" fillId="0" borderId="5" xfId="22" applyNumberFormat="1" applyFont="1" applyFill="1" applyBorder="1" applyAlignment="1" applyProtection="1">
      <alignment horizontal="center" vertical="center" wrapText="1"/>
      <protection/>
    </xf>
    <xf numFmtId="166" fontId="20" fillId="3" borderId="7" xfId="0" applyNumberFormat="1" applyFont="1" applyFill="1" applyBorder="1" applyAlignment="1">
      <alignment horizontal="center" wrapText="1"/>
    </xf>
    <xf numFmtId="164" fontId="20" fillId="0" borderId="11" xfId="21" applyFont="1" applyFill="1" applyBorder="1" applyAlignment="1">
      <alignment horizontal="center" vertical="center" wrapText="1"/>
      <protection/>
    </xf>
    <xf numFmtId="164" fontId="20" fillId="0" borderId="12" xfId="21" applyFont="1" applyFill="1" applyBorder="1" applyAlignment="1">
      <alignment vertical="center" wrapText="1"/>
      <protection/>
    </xf>
    <xf numFmtId="171" fontId="20" fillId="0" borderId="12" xfId="22" applyNumberFormat="1" applyFont="1" applyFill="1" applyBorder="1" applyAlignment="1" applyProtection="1">
      <alignment horizontal="center" vertical="center" wrapText="1"/>
      <protection/>
    </xf>
    <xf numFmtId="166" fontId="20" fillId="0" borderId="12" xfId="22" applyNumberFormat="1" applyFont="1" applyFill="1" applyBorder="1" applyAlignment="1" applyProtection="1">
      <alignment horizontal="center" vertical="center" wrapText="1"/>
      <protection/>
    </xf>
    <xf numFmtId="166" fontId="20" fillId="0" borderId="12" xfId="21" applyNumberFormat="1" applyFont="1" applyFill="1" applyBorder="1" applyAlignment="1">
      <alignment horizontal="center" vertical="center" wrapText="1"/>
      <protection/>
    </xf>
    <xf numFmtId="166" fontId="20" fillId="3" borderId="13" xfId="22" applyNumberFormat="1" applyFont="1" applyFill="1" applyBorder="1" applyAlignment="1" applyProtection="1">
      <alignment horizontal="center" vertical="center" wrapText="1"/>
      <protection/>
    </xf>
    <xf numFmtId="164" fontId="21" fillId="0" borderId="0" xfId="0" applyFont="1" applyAlignment="1">
      <alignment/>
    </xf>
    <xf numFmtId="166" fontId="21" fillId="0" borderId="0" xfId="0" applyNumberFormat="1" applyFont="1" applyAlignment="1">
      <alignment/>
    </xf>
    <xf numFmtId="166" fontId="20" fillId="3" borderId="0" xfId="0" applyNumberFormat="1" applyFont="1" applyFill="1" applyBorder="1" applyAlignment="1">
      <alignment/>
    </xf>
    <xf numFmtId="164" fontId="24" fillId="0" borderId="2" xfId="21" applyFont="1" applyFill="1" applyBorder="1" applyAlignment="1">
      <alignment horizontal="center" vertical="center" wrapText="1"/>
      <protection/>
    </xf>
    <xf numFmtId="164" fontId="24" fillId="0" borderId="3" xfId="21" applyFont="1" applyFill="1" applyBorder="1" applyAlignment="1">
      <alignment horizontal="center" vertical="center" wrapText="1"/>
      <protection/>
    </xf>
    <xf numFmtId="166" fontId="24" fillId="3" borderId="4" xfId="21" applyNumberFormat="1" applyFont="1" applyFill="1" applyBorder="1" applyAlignment="1">
      <alignment horizontal="center" vertical="center" wrapText="1"/>
      <protection/>
    </xf>
    <xf numFmtId="166" fontId="20" fillId="3" borderId="0" xfId="21" applyNumberFormat="1" applyFont="1" applyFill="1" applyBorder="1" applyAlignment="1">
      <alignment horizontal="center" vertical="center" wrapText="1"/>
      <protection/>
    </xf>
    <xf numFmtId="172" fontId="20" fillId="0" borderId="5" xfId="15" applyNumberFormat="1" applyFont="1" applyFill="1" applyBorder="1" applyAlignment="1" applyProtection="1">
      <alignment horizontal="center" vertical="center" wrapText="1"/>
      <protection/>
    </xf>
    <xf numFmtId="166" fontId="20" fillId="0" borderId="0" xfId="0" applyNumberFormat="1" applyFont="1" applyAlignment="1">
      <alignment horizontal="center" vertical="center"/>
    </xf>
    <xf numFmtId="166" fontId="20" fillId="3" borderId="5" xfId="15" applyNumberFormat="1" applyFont="1" applyFill="1" applyBorder="1" applyAlignment="1" applyProtection="1">
      <alignment horizontal="center" vertical="center" wrapText="1"/>
      <protection/>
    </xf>
    <xf numFmtId="164" fontId="25" fillId="0" borderId="12" xfId="0" applyFont="1" applyBorder="1" applyAlignment="1">
      <alignment horizontal="center" vertical="center"/>
    </xf>
    <xf numFmtId="166" fontId="25" fillId="0" borderId="5" xfId="0" applyNumberFormat="1" applyFont="1" applyBorder="1" applyAlignment="1">
      <alignment horizontal="center" vertical="center"/>
    </xf>
    <xf numFmtId="164" fontId="20" fillId="0" borderId="11" xfId="0" applyFont="1" applyBorder="1" applyAlignment="1">
      <alignment horizontal="center" vertical="center" wrapText="1"/>
    </xf>
    <xf numFmtId="164" fontId="20" fillId="0" borderId="12" xfId="0" applyFont="1" applyBorder="1" applyAlignment="1">
      <alignment horizontal="left" vertical="center" wrapText="1"/>
    </xf>
    <xf numFmtId="166" fontId="22" fillId="0" borderId="12" xfId="0" applyNumberFormat="1" applyFont="1" applyBorder="1" applyAlignment="1">
      <alignment horizontal="center" vertical="center"/>
    </xf>
    <xf numFmtId="166" fontId="20" fillId="3" borderId="13" xfId="0" applyNumberFormat="1" applyFont="1" applyFill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Обычный_Лист1" xfId="21"/>
    <cellStyle name="Финансовый_Лист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752475</xdr:colOff>
      <xdr:row>1</xdr:row>
      <xdr:rowOff>47625</xdr:rowOff>
    </xdr:from>
    <xdr:to>
      <xdr:col>8</xdr:col>
      <xdr:colOff>733425</xdr:colOff>
      <xdr:row>4</xdr:row>
      <xdr:rowOff>123825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43875" y="228600"/>
          <a:ext cx="752475" cy="561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1647825</xdr:colOff>
      <xdr:row>0</xdr:row>
      <xdr:rowOff>0</xdr:rowOff>
    </xdr:from>
    <xdr:to>
      <xdr:col>4</xdr:col>
      <xdr:colOff>161925</xdr:colOff>
      <xdr:row>6</xdr:row>
      <xdr:rowOff>447675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14700" y="0"/>
          <a:ext cx="2524125" cy="1438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mzsbyt@yandex.ru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3"/>
  <sheetViews>
    <sheetView tabSelected="1" zoomScaleSheetLayoutView="75" workbookViewId="0" topLeftCell="A1">
      <selection activeCell="A19" sqref="A19"/>
    </sheetView>
  </sheetViews>
  <sheetFormatPr defaultColWidth="9.00390625" defaultRowHeight="12.75"/>
  <cols>
    <col min="1" max="1" width="3.625" style="0" customWidth="1"/>
    <col min="2" max="2" width="18.25390625" style="0" customWidth="1"/>
    <col min="3" max="3" width="21.75390625" style="0" customWidth="1"/>
    <col min="4" max="4" width="30.875" style="0" customWidth="1"/>
    <col min="5" max="5" width="8.625" style="0" customWidth="1"/>
    <col min="6" max="6" width="6.625" style="1" customWidth="1"/>
    <col min="7" max="7" width="7.25390625" style="0" customWidth="1"/>
    <col min="8" max="8" width="10.125" style="0" customWidth="1"/>
    <col min="9" max="9" width="11.625" style="0" customWidth="1"/>
  </cols>
  <sheetData>
    <row r="1" spans="1:9" ht="14.25" customHeight="1">
      <c r="A1" s="2"/>
      <c r="B1" s="2"/>
      <c r="C1" s="2"/>
      <c r="D1" s="3"/>
      <c r="E1" s="2"/>
      <c r="F1" s="4"/>
      <c r="G1" s="2"/>
      <c r="H1" s="2"/>
      <c r="I1" s="2"/>
    </row>
    <row r="7" ht="39.75" customHeight="1"/>
    <row r="8" spans="1:8" ht="17.25" customHeight="1">
      <c r="A8" s="5" t="s">
        <v>0</v>
      </c>
      <c r="D8" s="6" t="s">
        <v>1</v>
      </c>
      <c r="E8" s="6"/>
      <c r="F8" s="7"/>
      <c r="G8" s="6" t="s">
        <v>2</v>
      </c>
      <c r="H8" s="6"/>
    </row>
    <row r="9" spans="1:8" ht="14.25" customHeight="1">
      <c r="A9" s="8" t="s">
        <v>3</v>
      </c>
      <c r="B9" s="9"/>
      <c r="C9" s="9"/>
      <c r="D9" s="9" t="s">
        <v>4</v>
      </c>
      <c r="E9" s="9"/>
      <c r="F9" s="10"/>
      <c r="G9" s="9" t="s">
        <v>5</v>
      </c>
      <c r="H9" s="9"/>
    </row>
    <row r="10" spans="1:8" ht="14.25" customHeight="1">
      <c r="A10" s="8" t="s">
        <v>6</v>
      </c>
      <c r="B10" s="9"/>
      <c r="C10" s="9"/>
      <c r="D10" s="9" t="s">
        <v>7</v>
      </c>
      <c r="E10" s="9"/>
      <c r="F10" s="10"/>
      <c r="G10" s="9" t="s">
        <v>8</v>
      </c>
      <c r="H10" s="9"/>
    </row>
    <row r="11" spans="1:7" ht="12.75" customHeight="1">
      <c r="A11" s="11" t="s">
        <v>9</v>
      </c>
      <c r="G11" s="12" t="s">
        <v>10</v>
      </c>
    </row>
    <row r="12" spans="1:7" ht="12.75" customHeight="1">
      <c r="A12" s="13" t="s">
        <v>11</v>
      </c>
      <c r="G12" s="12" t="s">
        <v>12</v>
      </c>
    </row>
    <row r="13" spans="1:7" ht="12.75" customHeight="1">
      <c r="A13" s="13" t="s">
        <v>13</v>
      </c>
      <c r="G13" s="12" t="s">
        <v>14</v>
      </c>
    </row>
    <row r="14" spans="1:7" ht="12.75" customHeight="1">
      <c r="A14" s="13" t="s">
        <v>15</v>
      </c>
      <c r="G14" s="12" t="s">
        <v>16</v>
      </c>
    </row>
    <row r="15" spans="1:7" ht="12.75" customHeight="1">
      <c r="A15" s="13" t="s">
        <v>17</v>
      </c>
      <c r="G15" s="12" t="s">
        <v>18</v>
      </c>
    </row>
    <row r="16" spans="1:7" ht="12.75" customHeight="1">
      <c r="A16" s="11" t="s">
        <v>19</v>
      </c>
      <c r="G16" s="12" t="s">
        <v>20</v>
      </c>
    </row>
    <row r="17" spans="1:7" ht="12.75" customHeight="1">
      <c r="A17" s="14" t="s">
        <v>21</v>
      </c>
      <c r="G17" s="15" t="s">
        <v>22</v>
      </c>
    </row>
    <row r="18" spans="1:7" ht="12.75" customHeight="1">
      <c r="A18" s="16" t="s">
        <v>23</v>
      </c>
      <c r="G18" s="17" t="s">
        <v>24</v>
      </c>
    </row>
    <row r="19" spans="1:9" ht="24.75" customHeight="1">
      <c r="A19" s="18" t="s">
        <v>25</v>
      </c>
      <c r="B19" s="18"/>
      <c r="C19" s="18"/>
      <c r="D19" s="18"/>
      <c r="E19" s="18"/>
      <c r="F19" s="18"/>
      <c r="G19" s="18"/>
      <c r="H19" s="18"/>
      <c r="I19" s="18"/>
    </row>
    <row r="20" spans="1:9" ht="19.5" customHeight="1">
      <c r="A20" s="19" t="s">
        <v>26</v>
      </c>
      <c r="B20" s="19"/>
      <c r="C20" s="19"/>
      <c r="D20" s="19"/>
      <c r="E20" s="19"/>
      <c r="F20" s="19"/>
      <c r="G20" s="19"/>
      <c r="H20" s="19"/>
      <c r="I20" s="19"/>
    </row>
    <row r="21" spans="1:9" ht="12.75" customHeight="1">
      <c r="A21" s="20" t="s">
        <v>27</v>
      </c>
      <c r="B21" s="21" t="s">
        <v>28</v>
      </c>
      <c r="C21" s="21" t="s">
        <v>29</v>
      </c>
      <c r="D21" s="21" t="s">
        <v>30</v>
      </c>
      <c r="E21" s="21" t="s">
        <v>31</v>
      </c>
      <c r="F21" s="21"/>
      <c r="G21" s="21"/>
      <c r="H21" s="21" t="s">
        <v>32</v>
      </c>
      <c r="I21" s="22" t="s">
        <v>33</v>
      </c>
    </row>
    <row r="22" spans="1:9" ht="39.75" customHeight="1">
      <c r="A22" s="20"/>
      <c r="B22" s="21"/>
      <c r="C22" s="21"/>
      <c r="D22" s="21"/>
      <c r="E22" s="23" t="s">
        <v>34</v>
      </c>
      <c r="F22" s="24" t="s">
        <v>35</v>
      </c>
      <c r="G22" s="23" t="s">
        <v>36</v>
      </c>
      <c r="H22" s="21"/>
      <c r="I22" s="22"/>
    </row>
    <row r="23" spans="1:9" ht="12.75" customHeight="1">
      <c r="A23" s="25">
        <v>1</v>
      </c>
      <c r="B23" s="26">
        <v>2</v>
      </c>
      <c r="C23" s="26">
        <v>3</v>
      </c>
      <c r="D23" s="26">
        <v>4</v>
      </c>
      <c r="E23" s="26">
        <v>5</v>
      </c>
      <c r="F23" s="27">
        <v>6</v>
      </c>
      <c r="G23" s="26">
        <v>7</v>
      </c>
      <c r="H23" s="26">
        <v>8</v>
      </c>
      <c r="I23" s="28">
        <v>9</v>
      </c>
    </row>
    <row r="24" spans="1:9" s="30" customFormat="1" ht="17.25" customHeight="1">
      <c r="A24" s="29" t="s">
        <v>37</v>
      </c>
      <c r="B24" s="29"/>
      <c r="C24" s="29"/>
      <c r="D24" s="29"/>
      <c r="E24" s="29"/>
      <c r="F24" s="29"/>
      <c r="G24" s="29"/>
      <c r="H24" s="29"/>
      <c r="I24" s="29"/>
    </row>
    <row r="25" spans="1:9" ht="19.5" customHeight="1">
      <c r="A25" s="31">
        <v>1</v>
      </c>
      <c r="B25" s="32" t="s">
        <v>38</v>
      </c>
      <c r="C25" s="32" t="s">
        <v>39</v>
      </c>
      <c r="D25" s="32" t="s">
        <v>40</v>
      </c>
      <c r="E25" s="33">
        <v>3</v>
      </c>
      <c r="F25" s="34">
        <v>22.8</v>
      </c>
      <c r="G25" s="33">
        <v>121</v>
      </c>
      <c r="H25" s="35">
        <f aca="true" t="shared" si="0" ref="H25:H93">I25/0.95</f>
        <v>10166.315789473685</v>
      </c>
      <c r="I25" s="36">
        <v>9658</v>
      </c>
    </row>
    <row r="26" spans="1:9" ht="19.5" customHeight="1">
      <c r="A26" s="37">
        <f aca="true" t="shared" si="1" ref="A26:A93">A25+1</f>
        <v>2</v>
      </c>
      <c r="B26" s="38" t="s">
        <v>41</v>
      </c>
      <c r="C26" s="38" t="s">
        <v>42</v>
      </c>
      <c r="D26" s="38" t="s">
        <v>40</v>
      </c>
      <c r="E26" s="39">
        <v>2</v>
      </c>
      <c r="F26" s="35">
        <v>19.4</v>
      </c>
      <c r="G26" s="40">
        <v>119.7</v>
      </c>
      <c r="H26" s="35">
        <f t="shared" si="0"/>
        <v>7897.894736842106</v>
      </c>
      <c r="I26" s="36">
        <v>7503</v>
      </c>
    </row>
    <row r="27" spans="1:9" ht="19.5" customHeight="1">
      <c r="A27" s="37">
        <f t="shared" si="1"/>
        <v>3</v>
      </c>
      <c r="B27" s="38" t="s">
        <v>43</v>
      </c>
      <c r="C27" s="38" t="s">
        <v>44</v>
      </c>
      <c r="D27" s="38" t="s">
        <v>45</v>
      </c>
      <c r="E27" s="39">
        <v>3</v>
      </c>
      <c r="F27" s="35">
        <v>22.5</v>
      </c>
      <c r="G27" s="40">
        <v>149.4</v>
      </c>
      <c r="H27" s="35">
        <f t="shared" si="0"/>
        <v>11408.42105263158</v>
      </c>
      <c r="I27" s="36">
        <v>10838</v>
      </c>
    </row>
    <row r="28" spans="1:9" ht="19.5" customHeight="1">
      <c r="A28" s="37">
        <f t="shared" si="1"/>
        <v>4</v>
      </c>
      <c r="B28" s="38" t="s">
        <v>46</v>
      </c>
      <c r="C28" s="38" t="s">
        <v>44</v>
      </c>
      <c r="D28" s="38" t="s">
        <v>45</v>
      </c>
      <c r="E28" s="39">
        <v>3</v>
      </c>
      <c r="F28" s="35">
        <v>22.5</v>
      </c>
      <c r="G28" s="40">
        <v>149.4</v>
      </c>
      <c r="H28" s="35">
        <f t="shared" si="0"/>
        <v>11408.42105263158</v>
      </c>
      <c r="I28" s="36">
        <v>10838</v>
      </c>
    </row>
    <row r="29" spans="1:9" ht="19.5" customHeight="1">
      <c r="A29" s="37">
        <f t="shared" si="1"/>
        <v>5</v>
      </c>
      <c r="B29" s="38" t="s">
        <v>47</v>
      </c>
      <c r="C29" s="38" t="s">
        <v>48</v>
      </c>
      <c r="D29" s="38" t="s">
        <v>49</v>
      </c>
      <c r="E29" s="39">
        <v>2</v>
      </c>
      <c r="F29" s="35">
        <v>21.7</v>
      </c>
      <c r="G29" s="40">
        <v>177.9</v>
      </c>
      <c r="H29" s="35">
        <f t="shared" si="0"/>
        <v>16387.368421052633</v>
      </c>
      <c r="I29" s="36">
        <v>15568</v>
      </c>
    </row>
    <row r="30" spans="1:9" ht="19.5" customHeight="1">
      <c r="A30" s="37">
        <f t="shared" si="1"/>
        <v>6</v>
      </c>
      <c r="B30" s="38" t="s">
        <v>50</v>
      </c>
      <c r="C30" s="38" t="s">
        <v>51</v>
      </c>
      <c r="D30" s="38" t="s">
        <v>52</v>
      </c>
      <c r="E30" s="39">
        <v>2</v>
      </c>
      <c r="F30" s="35">
        <v>22</v>
      </c>
      <c r="G30" s="40">
        <v>154.7</v>
      </c>
      <c r="H30" s="35">
        <f t="shared" si="0"/>
        <v>12045.263157894737</v>
      </c>
      <c r="I30" s="36">
        <v>11443</v>
      </c>
    </row>
    <row r="31" spans="1:9" ht="19.5" customHeight="1">
      <c r="A31" s="37">
        <f t="shared" si="1"/>
        <v>7</v>
      </c>
      <c r="B31" s="38" t="s">
        <v>53</v>
      </c>
      <c r="C31" s="38" t="s">
        <v>54</v>
      </c>
      <c r="D31" s="38" t="s">
        <v>45</v>
      </c>
      <c r="E31" s="39">
        <v>4</v>
      </c>
      <c r="F31" s="35">
        <v>25</v>
      </c>
      <c r="G31" s="40">
        <v>174.4</v>
      </c>
      <c r="H31" s="35">
        <f t="shared" si="0"/>
        <v>14105.263157894737</v>
      </c>
      <c r="I31" s="36">
        <v>13400</v>
      </c>
    </row>
    <row r="32" spans="1:9" ht="19.5" customHeight="1">
      <c r="A32" s="37">
        <f t="shared" si="1"/>
        <v>8</v>
      </c>
      <c r="B32" s="38" t="s">
        <v>55</v>
      </c>
      <c r="C32" s="38" t="s">
        <v>56</v>
      </c>
      <c r="D32" s="38" t="s">
        <v>45</v>
      </c>
      <c r="E32" s="39">
        <v>4</v>
      </c>
      <c r="F32" s="35">
        <v>25</v>
      </c>
      <c r="G32" s="40">
        <v>174.4</v>
      </c>
      <c r="H32" s="35">
        <f t="shared" si="0"/>
        <v>14229.473684210527</v>
      </c>
      <c r="I32" s="36">
        <v>13518</v>
      </c>
    </row>
    <row r="33" spans="1:9" ht="19.5" customHeight="1">
      <c r="A33" s="37">
        <f t="shared" si="1"/>
        <v>9</v>
      </c>
      <c r="B33" s="38" t="s">
        <v>57</v>
      </c>
      <c r="C33" s="38" t="s">
        <v>58</v>
      </c>
      <c r="D33" s="38" t="s">
        <v>59</v>
      </c>
      <c r="E33" s="39">
        <v>3</v>
      </c>
      <c r="F33" s="35">
        <v>32</v>
      </c>
      <c r="G33" s="40">
        <v>219</v>
      </c>
      <c r="H33" s="35">
        <f t="shared" si="0"/>
        <v>20836.84210526316</v>
      </c>
      <c r="I33" s="36">
        <v>19795</v>
      </c>
    </row>
    <row r="34" spans="1:9" ht="22.5" customHeight="1">
      <c r="A34" s="37">
        <f t="shared" si="1"/>
        <v>10</v>
      </c>
      <c r="B34" s="41" t="s">
        <v>60</v>
      </c>
      <c r="C34" s="41" t="s">
        <v>61</v>
      </c>
      <c r="D34" s="41" t="s">
        <v>62</v>
      </c>
      <c r="E34" s="42">
        <v>3</v>
      </c>
      <c r="F34" s="43">
        <v>26</v>
      </c>
      <c r="G34" s="44">
        <v>178</v>
      </c>
      <c r="H34" s="35">
        <f t="shared" si="0"/>
        <v>19089.473684210527</v>
      </c>
      <c r="I34" s="45">
        <v>18135</v>
      </c>
    </row>
    <row r="35" spans="1:9" ht="19.5" customHeight="1">
      <c r="A35" s="37">
        <f t="shared" si="1"/>
        <v>11</v>
      </c>
      <c r="B35" s="41" t="s">
        <v>63</v>
      </c>
      <c r="C35" s="41" t="s">
        <v>64</v>
      </c>
      <c r="D35" s="41" t="s">
        <v>65</v>
      </c>
      <c r="E35" s="42">
        <v>3</v>
      </c>
      <c r="F35" s="43">
        <v>25</v>
      </c>
      <c r="G35" s="44">
        <v>178</v>
      </c>
      <c r="H35" s="35">
        <f t="shared" si="0"/>
        <v>18003.157894736843</v>
      </c>
      <c r="I35" s="45">
        <v>17103</v>
      </c>
    </row>
    <row r="36" spans="1:9" ht="19.5" customHeight="1">
      <c r="A36" s="37">
        <f t="shared" si="1"/>
        <v>12</v>
      </c>
      <c r="B36" s="46" t="s">
        <v>66</v>
      </c>
      <c r="C36" s="41" t="s">
        <v>67</v>
      </c>
      <c r="D36" s="41" t="s">
        <v>68</v>
      </c>
      <c r="E36" s="42">
        <v>3</v>
      </c>
      <c r="F36" s="43">
        <v>24.5</v>
      </c>
      <c r="G36" s="44">
        <v>153.1</v>
      </c>
      <c r="H36" s="35">
        <f t="shared" si="0"/>
        <v>10526.315789473685</v>
      </c>
      <c r="I36" s="45">
        <v>10000</v>
      </c>
    </row>
    <row r="37" spans="1:9" ht="19.5" customHeight="1">
      <c r="A37" s="37">
        <f t="shared" si="1"/>
        <v>13</v>
      </c>
      <c r="B37" s="46" t="s">
        <v>69</v>
      </c>
      <c r="C37" s="41" t="s">
        <v>70</v>
      </c>
      <c r="D37" s="41" t="s">
        <v>71</v>
      </c>
      <c r="E37" s="42">
        <v>3</v>
      </c>
      <c r="F37" s="43">
        <v>27</v>
      </c>
      <c r="G37" s="44">
        <v>157</v>
      </c>
      <c r="H37" s="35">
        <f t="shared" si="0"/>
        <v>24257.894736842107</v>
      </c>
      <c r="I37" s="45">
        <v>23045</v>
      </c>
    </row>
    <row r="38" spans="1:9" ht="19.5" customHeight="1">
      <c r="A38" s="37">
        <f t="shared" si="1"/>
        <v>14</v>
      </c>
      <c r="B38" s="46" t="s">
        <v>72</v>
      </c>
      <c r="C38" s="41" t="s">
        <v>73</v>
      </c>
      <c r="D38" s="41" t="s">
        <v>74</v>
      </c>
      <c r="E38" s="42">
        <v>4</v>
      </c>
      <c r="F38" s="43">
        <v>29</v>
      </c>
      <c r="G38" s="44">
        <v>174</v>
      </c>
      <c r="H38" s="35">
        <f t="shared" si="0"/>
        <v>22025.263157894737</v>
      </c>
      <c r="I38" s="45">
        <v>20924</v>
      </c>
    </row>
    <row r="39" spans="1:9" ht="19.5" customHeight="1">
      <c r="A39" s="37">
        <f t="shared" si="1"/>
        <v>15</v>
      </c>
      <c r="B39" s="46" t="s">
        <v>75</v>
      </c>
      <c r="C39" s="41" t="s">
        <v>76</v>
      </c>
      <c r="D39" s="41" t="s">
        <v>77</v>
      </c>
      <c r="E39" s="42">
        <v>3</v>
      </c>
      <c r="F39" s="43">
        <v>32.7</v>
      </c>
      <c r="G39" s="44">
        <v>199</v>
      </c>
      <c r="H39" s="35">
        <f t="shared" si="0"/>
        <v>24308.42105263158</v>
      </c>
      <c r="I39" s="45">
        <v>23093</v>
      </c>
    </row>
    <row r="40" spans="1:9" ht="19.5" customHeight="1">
      <c r="A40" s="37">
        <f t="shared" si="1"/>
        <v>16</v>
      </c>
      <c r="B40" s="46" t="s">
        <v>78</v>
      </c>
      <c r="C40" s="41" t="s">
        <v>79</v>
      </c>
      <c r="D40" s="41" t="s">
        <v>80</v>
      </c>
      <c r="E40" s="42">
        <v>4</v>
      </c>
      <c r="F40" s="43">
        <v>32</v>
      </c>
      <c r="G40" s="44">
        <v>115</v>
      </c>
      <c r="H40" s="35">
        <f t="shared" si="0"/>
        <v>13789.473684210527</v>
      </c>
      <c r="I40" s="45">
        <v>13100</v>
      </c>
    </row>
    <row r="41" spans="1:9" ht="30" customHeight="1">
      <c r="A41" s="37">
        <f t="shared" si="1"/>
        <v>17</v>
      </c>
      <c r="B41" s="46" t="s">
        <v>81</v>
      </c>
      <c r="C41" s="41" t="s">
        <v>82</v>
      </c>
      <c r="D41" s="41" t="s">
        <v>83</v>
      </c>
      <c r="E41" s="42">
        <v>1</v>
      </c>
      <c r="F41" s="43">
        <v>22</v>
      </c>
      <c r="G41" s="44">
        <v>155</v>
      </c>
      <c r="H41" s="35">
        <f t="shared" si="0"/>
        <v>15008.42105263158</v>
      </c>
      <c r="I41" s="45">
        <v>14258</v>
      </c>
    </row>
    <row r="42" spans="1:9" ht="34.5" customHeight="1">
      <c r="A42" s="37">
        <f t="shared" si="1"/>
        <v>18</v>
      </c>
      <c r="B42" s="46" t="s">
        <v>84</v>
      </c>
      <c r="C42" s="47" t="s">
        <v>85</v>
      </c>
      <c r="D42" s="41" t="s">
        <v>86</v>
      </c>
      <c r="E42" s="42"/>
      <c r="F42" s="43">
        <v>33</v>
      </c>
      <c r="G42" s="44">
        <v>265</v>
      </c>
      <c r="H42" s="35">
        <f t="shared" si="0"/>
        <v>22757.894736842107</v>
      </c>
      <c r="I42" s="45">
        <v>21620</v>
      </c>
    </row>
    <row r="43" spans="1:9" ht="39.75" customHeight="1">
      <c r="A43" s="37">
        <f t="shared" si="1"/>
        <v>19</v>
      </c>
      <c r="B43" s="46" t="s">
        <v>87</v>
      </c>
      <c r="C43" s="48" t="s">
        <v>88</v>
      </c>
      <c r="D43" s="49" t="s">
        <v>89</v>
      </c>
      <c r="E43" s="42">
        <v>1</v>
      </c>
      <c r="F43" s="43">
        <v>24</v>
      </c>
      <c r="G43" s="44">
        <v>200</v>
      </c>
      <c r="H43" s="35">
        <f t="shared" si="0"/>
        <v>16015.789473684212</v>
      </c>
      <c r="I43" s="45">
        <v>15215</v>
      </c>
    </row>
    <row r="44" spans="1:9" ht="19.5" customHeight="1">
      <c r="A44" s="37">
        <f t="shared" si="1"/>
        <v>20</v>
      </c>
      <c r="B44" s="46" t="s">
        <v>90</v>
      </c>
      <c r="C44" s="41" t="s">
        <v>91</v>
      </c>
      <c r="D44" s="41" t="s">
        <v>92</v>
      </c>
      <c r="E44" s="42">
        <v>3</v>
      </c>
      <c r="F44" s="43">
        <v>34</v>
      </c>
      <c r="G44" s="44">
        <v>138</v>
      </c>
      <c r="H44" s="35">
        <f t="shared" si="0"/>
        <v>16978.947368421053</v>
      </c>
      <c r="I44" s="45">
        <v>16130</v>
      </c>
    </row>
    <row r="45" spans="1:9" ht="19.5" customHeight="1">
      <c r="A45" s="37">
        <f t="shared" si="1"/>
        <v>21</v>
      </c>
      <c r="B45" s="46" t="s">
        <v>93</v>
      </c>
      <c r="C45" s="41" t="s">
        <v>94</v>
      </c>
      <c r="D45" s="41" t="s">
        <v>95</v>
      </c>
      <c r="E45" s="42">
        <v>3</v>
      </c>
      <c r="F45" s="43">
        <v>34</v>
      </c>
      <c r="G45" s="44">
        <v>138</v>
      </c>
      <c r="H45" s="35">
        <f t="shared" si="0"/>
        <v>18038.947368421053</v>
      </c>
      <c r="I45" s="45">
        <v>17137</v>
      </c>
    </row>
    <row r="46" spans="1:9" ht="19.5" customHeight="1">
      <c r="A46" s="37">
        <f t="shared" si="1"/>
        <v>22</v>
      </c>
      <c r="B46" s="46" t="s">
        <v>96</v>
      </c>
      <c r="C46" s="41" t="s">
        <v>94</v>
      </c>
      <c r="D46" s="41" t="s">
        <v>95</v>
      </c>
      <c r="E46" s="42">
        <v>4</v>
      </c>
      <c r="F46" s="43">
        <v>35</v>
      </c>
      <c r="G46" s="44">
        <v>140</v>
      </c>
      <c r="H46" s="35">
        <f t="shared" si="0"/>
        <v>19682.105263157897</v>
      </c>
      <c r="I46" s="45">
        <v>18698</v>
      </c>
    </row>
    <row r="47" spans="1:9" ht="19.5" customHeight="1">
      <c r="A47" s="37">
        <f t="shared" si="1"/>
        <v>23</v>
      </c>
      <c r="B47" s="50" t="s">
        <v>97</v>
      </c>
      <c r="C47" s="38" t="s">
        <v>98</v>
      </c>
      <c r="D47" s="38" t="s">
        <v>99</v>
      </c>
      <c r="E47" s="39">
        <v>2</v>
      </c>
      <c r="F47" s="35">
        <v>13.5</v>
      </c>
      <c r="G47" s="40">
        <v>81.9</v>
      </c>
      <c r="H47" s="35">
        <f t="shared" si="0"/>
        <v>6700</v>
      </c>
      <c r="I47" s="36">
        <v>6365</v>
      </c>
    </row>
    <row r="48" spans="1:9" ht="19.5" customHeight="1">
      <c r="A48" s="37">
        <f t="shared" si="1"/>
        <v>24</v>
      </c>
      <c r="B48" s="50" t="s">
        <v>100</v>
      </c>
      <c r="C48" s="38" t="s">
        <v>101</v>
      </c>
      <c r="D48" s="38" t="s">
        <v>99</v>
      </c>
      <c r="E48" s="39">
        <v>3</v>
      </c>
      <c r="F48" s="35">
        <v>15.1</v>
      </c>
      <c r="G48" s="40">
        <v>87</v>
      </c>
      <c r="H48" s="35">
        <f t="shared" si="0"/>
        <v>8315.789473684212</v>
      </c>
      <c r="I48" s="36">
        <v>7900</v>
      </c>
    </row>
    <row r="49" spans="1:9" s="51" customFormat="1" ht="19.5" customHeight="1">
      <c r="A49" s="37">
        <f t="shared" si="1"/>
        <v>25</v>
      </c>
      <c r="B49" s="46" t="s">
        <v>102</v>
      </c>
      <c r="C49" s="41" t="s">
        <v>103</v>
      </c>
      <c r="D49" s="41" t="s">
        <v>104</v>
      </c>
      <c r="E49" s="42">
        <v>4</v>
      </c>
      <c r="F49" s="43">
        <v>23</v>
      </c>
      <c r="G49" s="44">
        <v>108</v>
      </c>
      <c r="H49" s="35">
        <f t="shared" si="0"/>
        <v>9949.473684210527</v>
      </c>
      <c r="I49" s="45">
        <v>9452</v>
      </c>
    </row>
    <row r="50" spans="1:9" ht="19.5" customHeight="1">
      <c r="A50" s="37">
        <f t="shared" si="1"/>
        <v>26</v>
      </c>
      <c r="B50" s="50" t="s">
        <v>105</v>
      </c>
      <c r="C50" s="38" t="s">
        <v>106</v>
      </c>
      <c r="D50" s="38" t="s">
        <v>107</v>
      </c>
      <c r="E50" s="39">
        <v>3</v>
      </c>
      <c r="F50" s="35">
        <v>14.5</v>
      </c>
      <c r="G50" s="40">
        <v>76</v>
      </c>
      <c r="H50" s="35">
        <f t="shared" si="0"/>
        <v>7984.21052631579</v>
      </c>
      <c r="I50" s="36">
        <v>7585</v>
      </c>
    </row>
    <row r="51" spans="1:9" ht="19.5" customHeight="1">
      <c r="A51" s="37">
        <f t="shared" si="1"/>
        <v>27</v>
      </c>
      <c r="B51" s="50" t="s">
        <v>108</v>
      </c>
      <c r="C51" s="38" t="s">
        <v>109</v>
      </c>
      <c r="D51" s="38" t="s">
        <v>110</v>
      </c>
      <c r="E51" s="39">
        <v>2</v>
      </c>
      <c r="F51" s="35">
        <v>11.7</v>
      </c>
      <c r="G51" s="40">
        <v>76.7</v>
      </c>
      <c r="H51" s="35">
        <f t="shared" si="0"/>
        <v>5827.368421052632</v>
      </c>
      <c r="I51" s="36">
        <v>5536</v>
      </c>
    </row>
    <row r="52" spans="1:9" ht="19.5" customHeight="1">
      <c r="A52" s="37">
        <f t="shared" si="1"/>
        <v>28</v>
      </c>
      <c r="B52" s="50" t="s">
        <v>111</v>
      </c>
      <c r="C52" s="38" t="s">
        <v>112</v>
      </c>
      <c r="D52" s="38" t="s">
        <v>110</v>
      </c>
      <c r="E52" s="39">
        <v>3</v>
      </c>
      <c r="F52" s="35">
        <v>12.4</v>
      </c>
      <c r="G52" s="40">
        <v>81.5</v>
      </c>
      <c r="H52" s="35">
        <f t="shared" si="0"/>
        <v>8223.157894736842</v>
      </c>
      <c r="I52" s="36">
        <v>7812</v>
      </c>
    </row>
    <row r="53" spans="1:9" ht="19.5" customHeight="1">
      <c r="A53" s="37">
        <f t="shared" si="1"/>
        <v>29</v>
      </c>
      <c r="B53" s="50" t="s">
        <v>113</v>
      </c>
      <c r="C53" s="38" t="s">
        <v>114</v>
      </c>
      <c r="D53" s="38" t="s">
        <v>115</v>
      </c>
      <c r="E53" s="39">
        <v>2</v>
      </c>
      <c r="F53" s="35">
        <v>10.5</v>
      </c>
      <c r="G53" s="40">
        <v>76.7</v>
      </c>
      <c r="H53" s="35">
        <f t="shared" si="0"/>
        <v>6706.315789473684</v>
      </c>
      <c r="I53" s="36">
        <v>6371</v>
      </c>
    </row>
    <row r="54" spans="1:9" ht="19.5" customHeight="1">
      <c r="A54" s="37">
        <f t="shared" si="1"/>
        <v>30</v>
      </c>
      <c r="B54" s="50" t="s">
        <v>116</v>
      </c>
      <c r="C54" s="38" t="s">
        <v>117</v>
      </c>
      <c r="D54" s="38" t="s">
        <v>115</v>
      </c>
      <c r="E54" s="39">
        <v>3</v>
      </c>
      <c r="F54" s="35">
        <v>11</v>
      </c>
      <c r="G54" s="40">
        <v>101</v>
      </c>
      <c r="H54" s="35">
        <f t="shared" si="0"/>
        <v>7138.947368421053</v>
      </c>
      <c r="I54" s="36">
        <v>6782</v>
      </c>
    </row>
    <row r="55" spans="1:9" ht="19.5" customHeight="1">
      <c r="A55" s="37">
        <f t="shared" si="1"/>
        <v>31</v>
      </c>
      <c r="B55" s="50" t="s">
        <v>118</v>
      </c>
      <c r="C55" s="38" t="s">
        <v>119</v>
      </c>
      <c r="D55" s="38" t="s">
        <v>120</v>
      </c>
      <c r="E55" s="39">
        <v>2</v>
      </c>
      <c r="F55" s="35">
        <v>12</v>
      </c>
      <c r="G55" s="40">
        <v>89</v>
      </c>
      <c r="H55" s="35">
        <f t="shared" si="0"/>
        <v>7904.21052631579</v>
      </c>
      <c r="I55" s="36">
        <v>7509</v>
      </c>
    </row>
    <row r="56" spans="1:9" ht="19.5" customHeight="1">
      <c r="A56" s="37">
        <f t="shared" si="1"/>
        <v>32</v>
      </c>
      <c r="B56" s="50" t="s">
        <v>121</v>
      </c>
      <c r="C56" s="52" t="s">
        <v>122</v>
      </c>
      <c r="D56" s="52" t="s">
        <v>123</v>
      </c>
      <c r="E56" s="39">
        <v>2</v>
      </c>
      <c r="F56" s="35">
        <v>12</v>
      </c>
      <c r="G56" s="40">
        <v>89</v>
      </c>
      <c r="H56" s="35">
        <f t="shared" si="0"/>
        <v>7886.315789473684</v>
      </c>
      <c r="I56" s="36">
        <v>7492</v>
      </c>
    </row>
    <row r="57" spans="1:9" s="51" customFormat="1" ht="19.5" customHeight="1">
      <c r="A57" s="37">
        <f t="shared" si="1"/>
        <v>33</v>
      </c>
      <c r="B57" s="46" t="s">
        <v>124</v>
      </c>
      <c r="C57" s="41" t="s">
        <v>125</v>
      </c>
      <c r="D57" s="41" t="s">
        <v>126</v>
      </c>
      <c r="E57" s="42">
        <v>4</v>
      </c>
      <c r="F57" s="43">
        <v>28</v>
      </c>
      <c r="G57" s="44">
        <v>100</v>
      </c>
      <c r="H57" s="35">
        <f t="shared" si="0"/>
        <v>12185.263157894737</v>
      </c>
      <c r="I57" s="45">
        <v>11576</v>
      </c>
    </row>
    <row r="58" spans="1:9" s="51" customFormat="1" ht="19.5" customHeight="1">
      <c r="A58" s="37">
        <f t="shared" si="1"/>
        <v>34</v>
      </c>
      <c r="B58" s="46" t="s">
        <v>127</v>
      </c>
      <c r="C58" s="41" t="s">
        <v>128</v>
      </c>
      <c r="D58" s="41" t="s">
        <v>129</v>
      </c>
      <c r="E58" s="42">
        <v>4</v>
      </c>
      <c r="F58" s="43">
        <v>28</v>
      </c>
      <c r="G58" s="44">
        <v>100</v>
      </c>
      <c r="H58" s="35">
        <f t="shared" si="0"/>
        <v>15434.736842105263</v>
      </c>
      <c r="I58" s="45">
        <v>14663</v>
      </c>
    </row>
    <row r="59" spans="1:9" s="51" customFormat="1" ht="19.5" customHeight="1">
      <c r="A59" s="37">
        <f t="shared" si="1"/>
        <v>35</v>
      </c>
      <c r="B59" s="46" t="s">
        <v>130</v>
      </c>
      <c r="C59" s="41" t="s">
        <v>131</v>
      </c>
      <c r="D59" s="41" t="s">
        <v>132</v>
      </c>
      <c r="E59" s="42">
        <v>1</v>
      </c>
      <c r="F59" s="43">
        <v>5.4</v>
      </c>
      <c r="G59" s="44">
        <v>56.8</v>
      </c>
      <c r="H59" s="35">
        <f t="shared" si="0"/>
        <v>2428.421052631579</v>
      </c>
      <c r="I59" s="45">
        <v>2307</v>
      </c>
    </row>
    <row r="60" spans="1:9" s="51" customFormat="1" ht="19.5" customHeight="1">
      <c r="A60" s="37">
        <f t="shared" si="1"/>
        <v>36</v>
      </c>
      <c r="B60" s="46" t="s">
        <v>133</v>
      </c>
      <c r="C60" s="41" t="s">
        <v>134</v>
      </c>
      <c r="D60" s="41" t="s">
        <v>135</v>
      </c>
      <c r="E60" s="42">
        <v>2</v>
      </c>
      <c r="F60" s="43">
        <v>6.95</v>
      </c>
      <c r="G60" s="44">
        <v>66.2</v>
      </c>
      <c r="H60" s="35">
        <f t="shared" si="0"/>
        <v>3765.263157894737</v>
      </c>
      <c r="I60" s="45">
        <v>3577</v>
      </c>
    </row>
    <row r="61" spans="1:9" s="51" customFormat="1" ht="19.5" customHeight="1">
      <c r="A61" s="37">
        <f t="shared" si="1"/>
        <v>37</v>
      </c>
      <c r="B61" s="46" t="s">
        <v>136</v>
      </c>
      <c r="C61" s="53" t="s">
        <v>137</v>
      </c>
      <c r="D61" s="41" t="s">
        <v>135</v>
      </c>
      <c r="E61" s="42">
        <v>3</v>
      </c>
      <c r="F61" s="43">
        <v>8</v>
      </c>
      <c r="G61" s="44">
        <v>86</v>
      </c>
      <c r="H61" s="35">
        <f t="shared" si="0"/>
        <v>4024.2105263157896</v>
      </c>
      <c r="I61" s="45">
        <v>3823</v>
      </c>
    </row>
    <row r="62" spans="1:9" s="51" customFormat="1" ht="19.5" customHeight="1">
      <c r="A62" s="37">
        <f t="shared" si="1"/>
        <v>38</v>
      </c>
      <c r="B62" s="41" t="s">
        <v>138</v>
      </c>
      <c r="C62" s="41" t="s">
        <v>131</v>
      </c>
      <c r="D62" s="41" t="s">
        <v>139</v>
      </c>
      <c r="E62" s="42">
        <v>2</v>
      </c>
      <c r="F62" s="43">
        <v>7</v>
      </c>
      <c r="G62" s="44">
        <v>66.3</v>
      </c>
      <c r="H62" s="35">
        <f t="shared" si="0"/>
        <v>3645.263157894737</v>
      </c>
      <c r="I62" s="45">
        <v>3463</v>
      </c>
    </row>
    <row r="63" spans="1:9" s="51" customFormat="1" ht="19.5" customHeight="1">
      <c r="A63" s="37">
        <f t="shared" si="1"/>
        <v>39</v>
      </c>
      <c r="B63" s="41" t="s">
        <v>140</v>
      </c>
      <c r="C63" s="41" t="s">
        <v>141</v>
      </c>
      <c r="D63" s="41" t="s">
        <v>142</v>
      </c>
      <c r="E63" s="42">
        <v>3</v>
      </c>
      <c r="F63" s="43">
        <v>6.8</v>
      </c>
      <c r="G63" s="44">
        <v>83.1</v>
      </c>
      <c r="H63" s="35">
        <f t="shared" si="0"/>
        <v>4062.105263157895</v>
      </c>
      <c r="I63" s="45">
        <v>3859</v>
      </c>
    </row>
    <row r="64" spans="1:9" s="51" customFormat="1" ht="19.5" customHeight="1">
      <c r="A64" s="37">
        <f t="shared" si="1"/>
        <v>40</v>
      </c>
      <c r="B64" s="41" t="s">
        <v>143</v>
      </c>
      <c r="C64" s="41" t="s">
        <v>144</v>
      </c>
      <c r="D64" s="41" t="s">
        <v>145</v>
      </c>
      <c r="E64" s="42">
        <v>2</v>
      </c>
      <c r="F64" s="43">
        <v>7</v>
      </c>
      <c r="G64" s="44">
        <v>66.2</v>
      </c>
      <c r="H64" s="35">
        <f t="shared" si="0"/>
        <v>3834.7368421052633</v>
      </c>
      <c r="I64" s="45">
        <v>3643</v>
      </c>
    </row>
    <row r="65" spans="1:9" s="51" customFormat="1" ht="19.5" customHeight="1">
      <c r="A65" s="37">
        <f t="shared" si="1"/>
        <v>41</v>
      </c>
      <c r="B65" s="41" t="s">
        <v>146</v>
      </c>
      <c r="C65" s="54" t="s">
        <v>147</v>
      </c>
      <c r="D65" s="41" t="s">
        <v>145</v>
      </c>
      <c r="E65" s="42">
        <v>3</v>
      </c>
      <c r="F65" s="43">
        <v>8</v>
      </c>
      <c r="G65" s="44">
        <v>69</v>
      </c>
      <c r="H65" s="35">
        <f t="shared" si="0"/>
        <v>4024.2105263157896</v>
      </c>
      <c r="I65" s="45">
        <v>3823</v>
      </c>
    </row>
    <row r="66" spans="1:9" s="51" customFormat="1" ht="19.5" customHeight="1">
      <c r="A66" s="37">
        <f t="shared" si="1"/>
        <v>42</v>
      </c>
      <c r="B66" s="41" t="s">
        <v>148</v>
      </c>
      <c r="C66" s="41"/>
      <c r="D66" s="41" t="s">
        <v>149</v>
      </c>
      <c r="E66" s="42">
        <v>1</v>
      </c>
      <c r="F66" s="43">
        <v>5.4</v>
      </c>
      <c r="G66" s="44">
        <v>63.9</v>
      </c>
      <c r="H66" s="35">
        <f t="shared" si="0"/>
        <v>2994.7368421052633</v>
      </c>
      <c r="I66" s="45">
        <v>2845</v>
      </c>
    </row>
    <row r="67" spans="1:9" s="51" customFormat="1" ht="19.5" customHeight="1">
      <c r="A67" s="37">
        <f t="shared" si="1"/>
        <v>43</v>
      </c>
      <c r="B67" s="41" t="s">
        <v>150</v>
      </c>
      <c r="C67" s="41" t="s">
        <v>151</v>
      </c>
      <c r="D67" s="41" t="s">
        <v>152</v>
      </c>
      <c r="E67" s="42">
        <v>2</v>
      </c>
      <c r="F67" s="43">
        <v>7.2</v>
      </c>
      <c r="G67" s="44">
        <v>35.8</v>
      </c>
      <c r="H67" s="35">
        <f t="shared" si="0"/>
        <v>4133.684210526316</v>
      </c>
      <c r="I67" s="45">
        <v>3927</v>
      </c>
    </row>
    <row r="68" spans="1:9" s="51" customFormat="1" ht="19.5" customHeight="1">
      <c r="A68" s="37">
        <f t="shared" si="1"/>
        <v>44</v>
      </c>
      <c r="B68" s="41" t="s">
        <v>153</v>
      </c>
      <c r="C68" s="41" t="s">
        <v>154</v>
      </c>
      <c r="D68" s="41" t="s">
        <v>155</v>
      </c>
      <c r="E68" s="42">
        <v>2</v>
      </c>
      <c r="F68" s="43">
        <v>6.5</v>
      </c>
      <c r="G68" s="44">
        <v>38.9</v>
      </c>
      <c r="H68" s="35">
        <f t="shared" si="0"/>
        <v>3729.4736842105267</v>
      </c>
      <c r="I68" s="45">
        <v>3543</v>
      </c>
    </row>
    <row r="69" spans="1:9" s="51" customFormat="1" ht="19.5" customHeight="1">
      <c r="A69" s="37">
        <f t="shared" si="1"/>
        <v>45</v>
      </c>
      <c r="B69" s="41" t="s">
        <v>156</v>
      </c>
      <c r="C69" s="41"/>
      <c r="D69" s="41" t="s">
        <v>155</v>
      </c>
      <c r="E69" s="42">
        <v>3</v>
      </c>
      <c r="F69" s="43">
        <v>7</v>
      </c>
      <c r="G69" s="44">
        <v>47</v>
      </c>
      <c r="H69" s="35">
        <f t="shared" si="0"/>
        <v>4775.789473684211</v>
      </c>
      <c r="I69" s="45">
        <v>4537</v>
      </c>
    </row>
    <row r="70" spans="1:9" ht="19.5" customHeight="1">
      <c r="A70" s="37">
        <f t="shared" si="1"/>
        <v>46</v>
      </c>
      <c r="B70" s="38" t="s">
        <v>157</v>
      </c>
      <c r="C70" s="38" t="s">
        <v>158</v>
      </c>
      <c r="D70" s="38" t="s">
        <v>159</v>
      </c>
      <c r="E70" s="39">
        <v>2</v>
      </c>
      <c r="F70" s="35">
        <v>8.2</v>
      </c>
      <c r="G70" s="40">
        <v>51.7</v>
      </c>
      <c r="H70" s="35">
        <f t="shared" si="0"/>
        <v>4776.842105263158</v>
      </c>
      <c r="I70" s="36">
        <v>4538</v>
      </c>
    </row>
    <row r="71" spans="1:9" ht="19.5" customHeight="1">
      <c r="A71" s="37">
        <f t="shared" si="1"/>
        <v>47</v>
      </c>
      <c r="B71" s="38" t="s">
        <v>160</v>
      </c>
      <c r="C71" s="38" t="s">
        <v>161</v>
      </c>
      <c r="D71" s="38" t="s">
        <v>159</v>
      </c>
      <c r="E71" s="39">
        <v>3</v>
      </c>
      <c r="F71" s="35">
        <v>9.2</v>
      </c>
      <c r="G71" s="40">
        <v>52.3</v>
      </c>
      <c r="H71" s="35">
        <f t="shared" si="0"/>
        <v>5414.736842105263</v>
      </c>
      <c r="I71" s="36">
        <v>5144</v>
      </c>
    </row>
    <row r="72" spans="1:9" ht="19.5" customHeight="1">
      <c r="A72" s="37">
        <f t="shared" si="1"/>
        <v>48</v>
      </c>
      <c r="B72" s="38" t="s">
        <v>162</v>
      </c>
      <c r="C72" s="38" t="s">
        <v>163</v>
      </c>
      <c r="D72" s="38" t="s">
        <v>164</v>
      </c>
      <c r="E72" s="39">
        <v>2</v>
      </c>
      <c r="F72" s="35">
        <v>10.5</v>
      </c>
      <c r="G72" s="40">
        <v>42</v>
      </c>
      <c r="H72" s="35">
        <f t="shared" si="0"/>
        <v>5626.315789473684</v>
      </c>
      <c r="I72" s="36">
        <v>5345</v>
      </c>
    </row>
    <row r="73" spans="1:9" ht="30" customHeight="1">
      <c r="A73" s="37">
        <f t="shared" si="1"/>
        <v>49</v>
      </c>
      <c r="B73" s="41" t="s">
        <v>165</v>
      </c>
      <c r="C73" s="41" t="s">
        <v>166</v>
      </c>
      <c r="D73" s="55" t="s">
        <v>167</v>
      </c>
      <c r="E73" s="42">
        <v>3</v>
      </c>
      <c r="F73" s="43">
        <v>13</v>
      </c>
      <c r="G73" s="44">
        <v>43</v>
      </c>
      <c r="H73" s="35">
        <f t="shared" si="0"/>
        <v>6962.105263157895</v>
      </c>
      <c r="I73" s="45">
        <v>6614</v>
      </c>
    </row>
    <row r="74" spans="1:9" ht="19.5" customHeight="1">
      <c r="A74" s="37">
        <f t="shared" si="1"/>
        <v>50</v>
      </c>
      <c r="B74" s="41" t="s">
        <v>168</v>
      </c>
      <c r="C74" s="41" t="s">
        <v>169</v>
      </c>
      <c r="D74" s="52" t="s">
        <v>170</v>
      </c>
      <c r="E74" s="42">
        <v>3</v>
      </c>
      <c r="F74" s="43">
        <v>13</v>
      </c>
      <c r="G74" s="44">
        <v>43</v>
      </c>
      <c r="H74" s="35">
        <f t="shared" si="0"/>
        <v>7260</v>
      </c>
      <c r="I74" s="45">
        <v>6897</v>
      </c>
    </row>
    <row r="75" spans="1:9" ht="19.5" customHeight="1">
      <c r="A75" s="37">
        <f t="shared" si="1"/>
        <v>51</v>
      </c>
      <c r="B75" s="38" t="s">
        <v>171</v>
      </c>
      <c r="C75" s="38" t="s">
        <v>172</v>
      </c>
      <c r="D75" s="38" t="s">
        <v>173</v>
      </c>
      <c r="E75" s="39">
        <v>1</v>
      </c>
      <c r="F75" s="35">
        <v>4</v>
      </c>
      <c r="G75" s="40">
        <v>37</v>
      </c>
      <c r="H75" s="35">
        <f t="shared" si="0"/>
        <v>2066.315789473684</v>
      </c>
      <c r="I75" s="36">
        <v>1963</v>
      </c>
    </row>
    <row r="76" spans="1:9" ht="15" customHeight="1">
      <c r="A76" s="37">
        <f t="shared" si="1"/>
        <v>52</v>
      </c>
      <c r="B76" s="38" t="s">
        <v>174</v>
      </c>
      <c r="C76" s="38" t="s">
        <v>172</v>
      </c>
      <c r="D76" s="38" t="s">
        <v>173</v>
      </c>
      <c r="E76" s="39">
        <v>2</v>
      </c>
      <c r="F76" s="35">
        <v>4.3</v>
      </c>
      <c r="G76" s="40">
        <v>37.6</v>
      </c>
      <c r="H76" s="35">
        <f t="shared" si="0"/>
        <v>2330.5263157894738</v>
      </c>
      <c r="I76" s="36">
        <v>2214</v>
      </c>
    </row>
    <row r="77" spans="1:9" ht="15" customHeight="1">
      <c r="A77" s="37">
        <f t="shared" si="1"/>
        <v>53</v>
      </c>
      <c r="B77" s="38" t="s">
        <v>175</v>
      </c>
      <c r="C77" s="38" t="s">
        <v>176</v>
      </c>
      <c r="D77" s="38" t="s">
        <v>177</v>
      </c>
      <c r="E77" s="39">
        <v>2</v>
      </c>
      <c r="F77" s="35">
        <v>4.9</v>
      </c>
      <c r="G77" s="40">
        <v>42.4</v>
      </c>
      <c r="H77" s="35">
        <f t="shared" si="0"/>
        <v>2373.684210526316</v>
      </c>
      <c r="I77" s="36">
        <v>2255</v>
      </c>
    </row>
    <row r="78" spans="1:9" ht="15" customHeight="1">
      <c r="A78" s="37">
        <f t="shared" si="1"/>
        <v>54</v>
      </c>
      <c r="B78" s="38" t="s">
        <v>178</v>
      </c>
      <c r="C78" s="38" t="s">
        <v>179</v>
      </c>
      <c r="D78" s="38" t="s">
        <v>180</v>
      </c>
      <c r="E78" s="39">
        <v>2</v>
      </c>
      <c r="F78" s="35">
        <v>4.5</v>
      </c>
      <c r="G78" s="40">
        <v>45</v>
      </c>
      <c r="H78" s="35">
        <f t="shared" si="0"/>
        <v>2148.421052631579</v>
      </c>
      <c r="I78" s="36">
        <v>2041</v>
      </c>
    </row>
    <row r="79" spans="1:9" ht="15" customHeight="1">
      <c r="A79" s="37">
        <f t="shared" si="1"/>
        <v>55</v>
      </c>
      <c r="B79" s="38" t="s">
        <v>181</v>
      </c>
      <c r="C79" s="38" t="s">
        <v>182</v>
      </c>
      <c r="D79" s="38" t="s">
        <v>183</v>
      </c>
      <c r="E79" s="39">
        <v>2</v>
      </c>
      <c r="F79" s="35">
        <v>5</v>
      </c>
      <c r="G79" s="40">
        <v>55.8</v>
      </c>
      <c r="H79" s="35">
        <f t="shared" si="0"/>
        <v>2412.6315789473683</v>
      </c>
      <c r="I79" s="36">
        <v>2292</v>
      </c>
    </row>
    <row r="80" spans="1:9" ht="15" customHeight="1">
      <c r="A80" s="37">
        <f t="shared" si="1"/>
        <v>56</v>
      </c>
      <c r="B80" s="38" t="s">
        <v>184</v>
      </c>
      <c r="C80" s="38" t="s">
        <v>185</v>
      </c>
      <c r="D80" s="38" t="s">
        <v>186</v>
      </c>
      <c r="E80" s="39">
        <v>2</v>
      </c>
      <c r="F80" s="35">
        <v>5.1</v>
      </c>
      <c r="G80" s="40">
        <v>35.6</v>
      </c>
      <c r="H80" s="35">
        <f t="shared" si="0"/>
        <v>1876.842105263158</v>
      </c>
      <c r="I80" s="36">
        <v>1783</v>
      </c>
    </row>
    <row r="81" spans="1:9" ht="15" customHeight="1">
      <c r="A81" s="37">
        <f t="shared" si="1"/>
        <v>57</v>
      </c>
      <c r="B81" s="38" t="s">
        <v>187</v>
      </c>
      <c r="C81" s="38" t="s">
        <v>188</v>
      </c>
      <c r="D81" s="38" t="s">
        <v>189</v>
      </c>
      <c r="E81" s="39">
        <v>2</v>
      </c>
      <c r="F81" s="35">
        <v>4.9</v>
      </c>
      <c r="G81" s="40">
        <v>30.2</v>
      </c>
      <c r="H81" s="35">
        <f t="shared" si="0"/>
        <v>1812.6315789473686</v>
      </c>
      <c r="I81" s="36">
        <v>1722</v>
      </c>
    </row>
    <row r="82" spans="1:9" ht="15" customHeight="1">
      <c r="A82" s="37">
        <f t="shared" si="1"/>
        <v>58</v>
      </c>
      <c r="B82" s="38" t="s">
        <v>190</v>
      </c>
      <c r="C82" s="38" t="s">
        <v>191</v>
      </c>
      <c r="D82" s="38" t="s">
        <v>192</v>
      </c>
      <c r="E82" s="39">
        <v>2</v>
      </c>
      <c r="F82" s="35">
        <v>5.1</v>
      </c>
      <c r="G82" s="40">
        <v>35.6</v>
      </c>
      <c r="H82" s="35">
        <f t="shared" si="0"/>
        <v>2051.5789473684213</v>
      </c>
      <c r="I82" s="36">
        <v>1949</v>
      </c>
    </row>
    <row r="83" spans="1:9" ht="15" customHeight="1">
      <c r="A83" s="37">
        <f t="shared" si="1"/>
        <v>59</v>
      </c>
      <c r="B83" s="38" t="s">
        <v>193</v>
      </c>
      <c r="C83" s="38" t="s">
        <v>194</v>
      </c>
      <c r="D83" s="38" t="s">
        <v>195</v>
      </c>
      <c r="E83" s="39">
        <v>2</v>
      </c>
      <c r="F83" s="35">
        <v>5.1</v>
      </c>
      <c r="G83" s="40">
        <v>35.6</v>
      </c>
      <c r="H83" s="35">
        <f t="shared" si="0"/>
        <v>2051.5789473684213</v>
      </c>
      <c r="I83" s="36">
        <v>1949</v>
      </c>
    </row>
    <row r="84" spans="1:9" ht="15" customHeight="1">
      <c r="A84" s="37">
        <f t="shared" si="1"/>
        <v>60</v>
      </c>
      <c r="B84" s="38" t="s">
        <v>196</v>
      </c>
      <c r="C84" s="38" t="s">
        <v>197</v>
      </c>
      <c r="D84" s="38" t="s">
        <v>198</v>
      </c>
      <c r="E84" s="39">
        <v>2</v>
      </c>
      <c r="F84" s="35">
        <v>3</v>
      </c>
      <c r="G84" s="40">
        <v>26</v>
      </c>
      <c r="H84" s="35">
        <f t="shared" si="0"/>
        <v>1457.8947368421054</v>
      </c>
      <c r="I84" s="36">
        <v>1385</v>
      </c>
    </row>
    <row r="85" spans="1:9" ht="15" customHeight="1">
      <c r="A85" s="37">
        <f t="shared" si="1"/>
        <v>61</v>
      </c>
      <c r="B85" s="38" t="s">
        <v>199</v>
      </c>
      <c r="C85" s="38" t="s">
        <v>197</v>
      </c>
      <c r="D85" s="38" t="s">
        <v>198</v>
      </c>
      <c r="E85" s="39">
        <v>1</v>
      </c>
      <c r="F85" s="35">
        <v>2.6</v>
      </c>
      <c r="G85" s="40">
        <v>26</v>
      </c>
      <c r="H85" s="35">
        <f t="shared" si="0"/>
        <v>969.4736842105264</v>
      </c>
      <c r="I85" s="36">
        <v>921</v>
      </c>
    </row>
    <row r="86" spans="1:9" ht="15" customHeight="1">
      <c r="A86" s="37">
        <f t="shared" si="1"/>
        <v>62</v>
      </c>
      <c r="B86" s="38" t="s">
        <v>200</v>
      </c>
      <c r="C86" s="38" t="s">
        <v>201</v>
      </c>
      <c r="D86" s="38" t="s">
        <v>202</v>
      </c>
      <c r="E86" s="39">
        <v>1</v>
      </c>
      <c r="F86" s="35">
        <v>4.6</v>
      </c>
      <c r="G86" s="40">
        <v>49.4</v>
      </c>
      <c r="H86" s="35">
        <f t="shared" si="0"/>
        <v>2998.947368421053</v>
      </c>
      <c r="I86" s="36">
        <v>2849</v>
      </c>
    </row>
    <row r="87" spans="1:9" ht="15" customHeight="1">
      <c r="A87" s="37">
        <f t="shared" si="1"/>
        <v>63</v>
      </c>
      <c r="B87" s="38" t="s">
        <v>203</v>
      </c>
      <c r="C87" s="38" t="s">
        <v>204</v>
      </c>
      <c r="D87" s="38" t="s">
        <v>205</v>
      </c>
      <c r="E87" s="39">
        <v>1</v>
      </c>
      <c r="F87" s="35">
        <v>2.45</v>
      </c>
      <c r="G87" s="40">
        <v>29.9</v>
      </c>
      <c r="H87" s="35">
        <f t="shared" si="0"/>
        <v>1631.578947368421</v>
      </c>
      <c r="I87" s="36">
        <v>1550</v>
      </c>
    </row>
    <row r="88" spans="1:9" ht="15" customHeight="1">
      <c r="A88" s="37">
        <f t="shared" si="1"/>
        <v>64</v>
      </c>
      <c r="B88" s="38" t="s">
        <v>206</v>
      </c>
      <c r="C88" s="38" t="s">
        <v>207</v>
      </c>
      <c r="D88" s="38" t="s">
        <v>208</v>
      </c>
      <c r="E88" s="39">
        <v>1</v>
      </c>
      <c r="F88" s="35">
        <v>3.3</v>
      </c>
      <c r="G88" s="40">
        <v>33.4</v>
      </c>
      <c r="H88" s="35">
        <f t="shared" si="0"/>
        <v>1687.3684210526317</v>
      </c>
      <c r="I88" s="36">
        <v>1603</v>
      </c>
    </row>
    <row r="89" spans="1:9" ht="15" customHeight="1">
      <c r="A89" s="37">
        <f t="shared" si="1"/>
        <v>65</v>
      </c>
      <c r="B89" s="38" t="s">
        <v>209</v>
      </c>
      <c r="C89" s="38" t="s">
        <v>210</v>
      </c>
      <c r="D89" s="38" t="s">
        <v>211</v>
      </c>
      <c r="E89" s="39">
        <v>1</v>
      </c>
      <c r="F89" s="35">
        <v>2.9</v>
      </c>
      <c r="G89" s="40">
        <v>28</v>
      </c>
      <c r="H89" s="35">
        <f t="shared" si="0"/>
        <v>1762.1052631578948</v>
      </c>
      <c r="I89" s="36">
        <v>1674</v>
      </c>
    </row>
    <row r="90" spans="1:9" ht="15" customHeight="1">
      <c r="A90" s="37">
        <f t="shared" si="1"/>
        <v>66</v>
      </c>
      <c r="B90" s="38" t="s">
        <v>212</v>
      </c>
      <c r="C90" s="38"/>
      <c r="D90" s="38" t="s">
        <v>213</v>
      </c>
      <c r="E90" s="39">
        <v>1</v>
      </c>
      <c r="F90" s="35">
        <v>3.6</v>
      </c>
      <c r="G90" s="40">
        <v>49.4</v>
      </c>
      <c r="H90" s="35">
        <f t="shared" si="0"/>
        <v>2882.105263157895</v>
      </c>
      <c r="I90" s="36">
        <v>2738</v>
      </c>
    </row>
    <row r="91" spans="1:9" ht="15" customHeight="1">
      <c r="A91" s="37">
        <f t="shared" si="1"/>
        <v>67</v>
      </c>
      <c r="B91" s="38" t="s">
        <v>214</v>
      </c>
      <c r="C91" s="38"/>
      <c r="D91" s="38" t="s">
        <v>215</v>
      </c>
      <c r="E91" s="39">
        <v>1</v>
      </c>
      <c r="F91" s="35">
        <v>1.9</v>
      </c>
      <c r="G91" s="40">
        <v>28</v>
      </c>
      <c r="H91" s="35">
        <f t="shared" si="0"/>
        <v>1673.6842105263158</v>
      </c>
      <c r="I91" s="36">
        <v>1590</v>
      </c>
    </row>
    <row r="92" spans="1:9" s="51" customFormat="1" ht="19.5" customHeight="1">
      <c r="A92" s="37">
        <f t="shared" si="1"/>
        <v>68</v>
      </c>
      <c r="B92" s="41" t="s">
        <v>216</v>
      </c>
      <c r="C92" s="49" t="s">
        <v>217</v>
      </c>
      <c r="D92" s="49" t="s">
        <v>218</v>
      </c>
      <c r="E92" s="56"/>
      <c r="F92" s="43">
        <v>54</v>
      </c>
      <c r="G92" s="44">
        <v>114</v>
      </c>
      <c r="H92" s="35">
        <f t="shared" si="0"/>
        <v>48735.78947368421</v>
      </c>
      <c r="I92" s="45">
        <v>46299</v>
      </c>
    </row>
    <row r="93" spans="1:9" s="51" customFormat="1" ht="19.5" customHeight="1">
      <c r="A93" s="37">
        <f t="shared" si="1"/>
        <v>69</v>
      </c>
      <c r="B93" s="41" t="s">
        <v>219</v>
      </c>
      <c r="C93" s="49" t="s">
        <v>220</v>
      </c>
      <c r="D93" s="49" t="s">
        <v>221</v>
      </c>
      <c r="E93" s="57">
        <v>1</v>
      </c>
      <c r="F93" s="43">
        <v>37</v>
      </c>
      <c r="G93" s="44"/>
      <c r="H93" s="35">
        <f t="shared" si="0"/>
        <v>37695.78947368421</v>
      </c>
      <c r="I93" s="45">
        <v>35811</v>
      </c>
    </row>
    <row r="94" spans="1:9" ht="17.25" customHeight="1">
      <c r="A94" s="29" t="s">
        <v>222</v>
      </c>
      <c r="B94" s="29"/>
      <c r="C94" s="29"/>
      <c r="D94" s="29"/>
      <c r="E94" s="29"/>
      <c r="F94" s="29"/>
      <c r="G94" s="29"/>
      <c r="H94" s="29"/>
      <c r="I94" s="29"/>
    </row>
    <row r="95" spans="1:9" s="51" customFormat="1" ht="19.5" customHeight="1">
      <c r="A95" s="58">
        <f>A93+1</f>
        <v>70</v>
      </c>
      <c r="B95" s="41" t="s">
        <v>223</v>
      </c>
      <c r="C95" s="41" t="s">
        <v>224</v>
      </c>
      <c r="D95" s="41" t="s">
        <v>225</v>
      </c>
      <c r="E95" s="42">
        <v>1</v>
      </c>
      <c r="F95" s="43">
        <v>5</v>
      </c>
      <c r="G95" s="44">
        <v>9.5</v>
      </c>
      <c r="H95" s="43">
        <f aca="true" t="shared" si="2" ref="H95:H97">I95/0.95</f>
        <v>3421.0526315789475</v>
      </c>
      <c r="I95" s="45">
        <v>3250</v>
      </c>
    </row>
    <row r="96" spans="1:9" s="51" customFormat="1" ht="19.5" customHeight="1">
      <c r="A96" s="58">
        <f aca="true" t="shared" si="3" ref="A96:A97">A95+1</f>
        <v>71</v>
      </c>
      <c r="B96" s="41" t="s">
        <v>226</v>
      </c>
      <c r="C96" s="41" t="s">
        <v>227</v>
      </c>
      <c r="D96" s="41" t="s">
        <v>228</v>
      </c>
      <c r="E96" s="42">
        <v>1</v>
      </c>
      <c r="F96" s="43">
        <v>5</v>
      </c>
      <c r="G96" s="44">
        <v>9.5</v>
      </c>
      <c r="H96" s="43">
        <f t="shared" si="2"/>
        <v>3365.263157894737</v>
      </c>
      <c r="I96" s="45">
        <v>3197</v>
      </c>
    </row>
    <row r="97" spans="1:9" s="51" customFormat="1" ht="19.5" customHeight="1">
      <c r="A97" s="58">
        <f t="shared" si="3"/>
        <v>72</v>
      </c>
      <c r="B97" s="41" t="s">
        <v>229</v>
      </c>
      <c r="C97" s="41" t="s">
        <v>230</v>
      </c>
      <c r="D97" s="49" t="s">
        <v>221</v>
      </c>
      <c r="E97" s="42">
        <v>1</v>
      </c>
      <c r="F97" s="43"/>
      <c r="G97" s="44"/>
      <c r="H97" s="43">
        <f t="shared" si="2"/>
        <v>14405.263157894737</v>
      </c>
      <c r="I97" s="45">
        <v>13685</v>
      </c>
    </row>
    <row r="98" spans="1:9" s="51" customFormat="1" ht="18" customHeight="1">
      <c r="A98" s="29" t="s">
        <v>231</v>
      </c>
      <c r="B98" s="29"/>
      <c r="C98" s="29"/>
      <c r="D98" s="29"/>
      <c r="E98" s="29"/>
      <c r="F98" s="29"/>
      <c r="G98" s="29"/>
      <c r="H98" s="29"/>
      <c r="I98" s="29"/>
    </row>
    <row r="99" spans="1:9" s="51" customFormat="1" ht="21.75" customHeight="1">
      <c r="A99" s="59">
        <f>A97+1</f>
        <v>73</v>
      </c>
      <c r="B99" s="60" t="s">
        <v>232</v>
      </c>
      <c r="C99" s="60" t="s">
        <v>233</v>
      </c>
      <c r="D99" s="60" t="s">
        <v>234</v>
      </c>
      <c r="E99" s="61">
        <v>1</v>
      </c>
      <c r="F99" s="62">
        <v>4</v>
      </c>
      <c r="G99" s="63"/>
      <c r="H99" s="43">
        <f aca="true" t="shared" si="4" ref="H99:H101">I99/0.95</f>
        <v>6229.473684210527</v>
      </c>
      <c r="I99" s="64">
        <v>5918</v>
      </c>
    </row>
    <row r="100" spans="1:9" s="51" customFormat="1" ht="45" customHeight="1">
      <c r="A100" s="58">
        <f aca="true" t="shared" si="5" ref="A100:A101">A99+1</f>
        <v>74</v>
      </c>
      <c r="B100" s="41" t="s">
        <v>235</v>
      </c>
      <c r="C100" s="41" t="s">
        <v>236</v>
      </c>
      <c r="D100" s="49" t="s">
        <v>89</v>
      </c>
      <c r="E100" s="42">
        <v>1</v>
      </c>
      <c r="F100" s="65">
        <v>12.5</v>
      </c>
      <c r="G100" s="44">
        <v>55</v>
      </c>
      <c r="H100" s="43">
        <f t="shared" si="4"/>
        <v>14471.578947368422</v>
      </c>
      <c r="I100" s="45">
        <v>13748</v>
      </c>
    </row>
    <row r="101" spans="1:9" s="51" customFormat="1" ht="45" customHeight="1">
      <c r="A101" s="58">
        <f t="shared" si="5"/>
        <v>75</v>
      </c>
      <c r="B101" s="41" t="s">
        <v>237</v>
      </c>
      <c r="C101" s="41" t="s">
        <v>238</v>
      </c>
      <c r="D101" s="41" t="s">
        <v>86</v>
      </c>
      <c r="E101" s="42">
        <v>1</v>
      </c>
      <c r="F101" s="65">
        <v>17</v>
      </c>
      <c r="G101" s="44">
        <v>90</v>
      </c>
      <c r="H101" s="43">
        <f t="shared" si="4"/>
        <v>15633.684210526317</v>
      </c>
      <c r="I101" s="45">
        <v>14852</v>
      </c>
    </row>
    <row r="102" spans="1:9" ht="18.75" customHeight="1">
      <c r="A102" s="29" t="s">
        <v>239</v>
      </c>
      <c r="B102" s="29"/>
      <c r="C102" s="29"/>
      <c r="D102" s="29"/>
      <c r="E102" s="29"/>
      <c r="F102" s="29"/>
      <c r="G102" s="29"/>
      <c r="H102" s="29"/>
      <c r="I102" s="29"/>
    </row>
    <row r="103" spans="1:9" ht="19.5" customHeight="1">
      <c r="A103" s="37">
        <f>A101+1</f>
        <v>76</v>
      </c>
      <c r="B103" s="38" t="s">
        <v>240</v>
      </c>
      <c r="C103" s="38" t="s">
        <v>241</v>
      </c>
      <c r="D103" s="38" t="s">
        <v>242</v>
      </c>
      <c r="E103" s="66">
        <v>4</v>
      </c>
      <c r="F103" s="35">
        <v>7.9</v>
      </c>
      <c r="G103" s="39">
        <v>38.3</v>
      </c>
      <c r="H103" s="35">
        <f aca="true" t="shared" si="6" ref="H103:H122">I103/0.95</f>
        <v>6853.684210526316</v>
      </c>
      <c r="I103" s="67">
        <v>6511</v>
      </c>
    </row>
    <row r="104" spans="1:9" ht="24" customHeight="1">
      <c r="A104" s="58">
        <f aca="true" t="shared" si="7" ref="A104:A122">A103+1</f>
        <v>77</v>
      </c>
      <c r="B104" s="41" t="s">
        <v>243</v>
      </c>
      <c r="C104" s="41" t="s">
        <v>244</v>
      </c>
      <c r="D104" s="41" t="s">
        <v>245</v>
      </c>
      <c r="E104" s="42">
        <v>5</v>
      </c>
      <c r="F104" s="43">
        <v>18</v>
      </c>
      <c r="G104" s="42">
        <v>86</v>
      </c>
      <c r="H104" s="35">
        <f t="shared" si="6"/>
        <v>18409.473684210527</v>
      </c>
      <c r="I104" s="67">
        <v>17489</v>
      </c>
    </row>
    <row r="105" spans="1:9" ht="24" customHeight="1">
      <c r="A105" s="58">
        <f t="shared" si="7"/>
        <v>78</v>
      </c>
      <c r="B105" s="38" t="s">
        <v>246</v>
      </c>
      <c r="C105" s="38" t="s">
        <v>247</v>
      </c>
      <c r="D105" s="38" t="s">
        <v>248</v>
      </c>
      <c r="E105" s="66">
        <v>4</v>
      </c>
      <c r="F105" s="68">
        <v>16.2</v>
      </c>
      <c r="G105" s="69">
        <v>38.3</v>
      </c>
      <c r="H105" s="35">
        <f t="shared" si="6"/>
        <v>10413.684210526317</v>
      </c>
      <c r="I105" s="67">
        <v>9893</v>
      </c>
    </row>
    <row r="106" spans="1:9" ht="24" customHeight="1">
      <c r="A106" s="58">
        <f t="shared" si="7"/>
        <v>79</v>
      </c>
      <c r="B106" s="38" t="s">
        <v>249</v>
      </c>
      <c r="C106" s="38" t="s">
        <v>250</v>
      </c>
      <c r="D106" s="38" t="s">
        <v>248</v>
      </c>
      <c r="E106" s="66">
        <v>4</v>
      </c>
      <c r="F106" s="68">
        <v>15</v>
      </c>
      <c r="G106" s="69">
        <v>37.2</v>
      </c>
      <c r="H106" s="35">
        <f t="shared" si="6"/>
        <v>9554.736842105263</v>
      </c>
      <c r="I106" s="67">
        <v>9077</v>
      </c>
    </row>
    <row r="107" spans="1:9" ht="33" customHeight="1">
      <c r="A107" s="58">
        <f t="shared" si="7"/>
        <v>80</v>
      </c>
      <c r="B107" s="38" t="s">
        <v>251</v>
      </c>
      <c r="C107" s="38" t="s">
        <v>252</v>
      </c>
      <c r="D107" s="38" t="s">
        <v>253</v>
      </c>
      <c r="E107" s="66">
        <v>4</v>
      </c>
      <c r="F107" s="68">
        <v>16.4</v>
      </c>
      <c r="G107" s="69">
        <v>38.3</v>
      </c>
      <c r="H107" s="35">
        <f t="shared" si="6"/>
        <v>8238.947368421053</v>
      </c>
      <c r="I107" s="67">
        <v>7827</v>
      </c>
    </row>
    <row r="108" spans="1:9" ht="24" customHeight="1">
      <c r="A108" s="58">
        <f t="shared" si="7"/>
        <v>81</v>
      </c>
      <c r="B108" s="38" t="s">
        <v>254</v>
      </c>
      <c r="C108" s="38" t="s">
        <v>255</v>
      </c>
      <c r="D108" s="38" t="s">
        <v>256</v>
      </c>
      <c r="E108" s="66">
        <v>4</v>
      </c>
      <c r="F108" s="68">
        <v>16</v>
      </c>
      <c r="G108" s="69">
        <v>42</v>
      </c>
      <c r="H108" s="35">
        <f t="shared" si="6"/>
        <v>11201.052631578948</v>
      </c>
      <c r="I108" s="67">
        <v>10641</v>
      </c>
    </row>
    <row r="109" spans="1:9" ht="24" customHeight="1">
      <c r="A109" s="58">
        <f t="shared" si="7"/>
        <v>82</v>
      </c>
      <c r="B109" s="38" t="s">
        <v>257</v>
      </c>
      <c r="C109" s="38" t="s">
        <v>258</v>
      </c>
      <c r="D109" s="38" t="s">
        <v>248</v>
      </c>
      <c r="E109" s="66">
        <v>4</v>
      </c>
      <c r="F109" s="68">
        <v>12</v>
      </c>
      <c r="G109" s="69">
        <v>42</v>
      </c>
      <c r="H109" s="35">
        <f t="shared" si="6"/>
        <v>6724.21052631579</v>
      </c>
      <c r="I109" s="67">
        <v>6388</v>
      </c>
    </row>
    <row r="110" spans="1:9" ht="24" customHeight="1">
      <c r="A110" s="58">
        <f t="shared" si="7"/>
        <v>83</v>
      </c>
      <c r="B110" s="38" t="s">
        <v>259</v>
      </c>
      <c r="C110" s="38" t="s">
        <v>260</v>
      </c>
      <c r="D110" s="38" t="s">
        <v>248</v>
      </c>
      <c r="E110" s="66">
        <v>4</v>
      </c>
      <c r="F110" s="68">
        <v>12</v>
      </c>
      <c r="G110" s="69">
        <v>42</v>
      </c>
      <c r="H110" s="35">
        <f t="shared" si="6"/>
        <v>6525.263157894738</v>
      </c>
      <c r="I110" s="67">
        <v>6199</v>
      </c>
    </row>
    <row r="111" spans="1:9" ht="24" customHeight="1">
      <c r="A111" s="58">
        <f t="shared" si="7"/>
        <v>84</v>
      </c>
      <c r="B111" s="38" t="s">
        <v>261</v>
      </c>
      <c r="C111" s="38" t="s">
        <v>262</v>
      </c>
      <c r="D111" s="38" t="s">
        <v>263</v>
      </c>
      <c r="E111" s="66">
        <v>4</v>
      </c>
      <c r="F111" s="68">
        <v>16.2</v>
      </c>
      <c r="G111" s="69">
        <v>45</v>
      </c>
      <c r="H111" s="35">
        <f t="shared" si="6"/>
        <v>13013.684210526317</v>
      </c>
      <c r="I111" s="67">
        <v>12363</v>
      </c>
    </row>
    <row r="112" spans="1:9" ht="24" customHeight="1">
      <c r="A112" s="58">
        <f t="shared" si="7"/>
        <v>85</v>
      </c>
      <c r="B112" s="38" t="s">
        <v>264</v>
      </c>
      <c r="C112" s="38" t="s">
        <v>265</v>
      </c>
      <c r="D112" s="38" t="s">
        <v>266</v>
      </c>
      <c r="E112" s="39">
        <v>4</v>
      </c>
      <c r="F112" s="35">
        <v>19</v>
      </c>
      <c r="G112" s="69">
        <v>60.5</v>
      </c>
      <c r="H112" s="35">
        <f t="shared" si="6"/>
        <v>21811.578947368424</v>
      </c>
      <c r="I112" s="67">
        <v>20721</v>
      </c>
    </row>
    <row r="113" spans="1:9" s="51" customFormat="1" ht="24" customHeight="1">
      <c r="A113" s="58">
        <f t="shared" si="7"/>
        <v>86</v>
      </c>
      <c r="B113" s="41" t="s">
        <v>267</v>
      </c>
      <c r="C113" s="41" t="s">
        <v>265</v>
      </c>
      <c r="D113" s="41" t="s">
        <v>268</v>
      </c>
      <c r="E113" s="42"/>
      <c r="F113" s="43">
        <v>17</v>
      </c>
      <c r="G113" s="42">
        <v>60.5</v>
      </c>
      <c r="H113" s="35">
        <f t="shared" si="6"/>
        <v>17656.84210526316</v>
      </c>
      <c r="I113" s="67">
        <v>16774</v>
      </c>
    </row>
    <row r="114" spans="1:9" ht="19.5" customHeight="1">
      <c r="A114" s="58">
        <f t="shared" si="7"/>
        <v>87</v>
      </c>
      <c r="B114" s="41" t="s">
        <v>269</v>
      </c>
      <c r="C114" s="41" t="s">
        <v>270</v>
      </c>
      <c r="D114" s="41" t="s">
        <v>271</v>
      </c>
      <c r="E114" s="42">
        <v>4</v>
      </c>
      <c r="F114" s="43">
        <v>18.2</v>
      </c>
      <c r="G114" s="42">
        <v>60.5</v>
      </c>
      <c r="H114" s="35">
        <f t="shared" si="6"/>
        <v>14553.684210526317</v>
      </c>
      <c r="I114" s="67">
        <v>13826</v>
      </c>
    </row>
    <row r="115" spans="1:9" ht="19.5" customHeight="1">
      <c r="A115" s="58">
        <f t="shared" si="7"/>
        <v>88</v>
      </c>
      <c r="B115" s="41" t="s">
        <v>272</v>
      </c>
      <c r="C115" s="70" t="s">
        <v>273</v>
      </c>
      <c r="D115" s="41" t="s">
        <v>271</v>
      </c>
      <c r="E115" s="42">
        <v>5</v>
      </c>
      <c r="F115" s="43">
        <v>17</v>
      </c>
      <c r="G115" s="42">
        <v>73</v>
      </c>
      <c r="H115" s="35">
        <f t="shared" si="6"/>
        <v>16724.21052631579</v>
      </c>
      <c r="I115" s="67">
        <v>15888</v>
      </c>
    </row>
    <row r="116" spans="1:9" ht="19.5" customHeight="1">
      <c r="A116" s="58">
        <f t="shared" si="7"/>
        <v>89</v>
      </c>
      <c r="B116" s="38" t="s">
        <v>274</v>
      </c>
      <c r="C116" s="38" t="s">
        <v>275</v>
      </c>
      <c r="D116" s="38" t="s">
        <v>245</v>
      </c>
      <c r="E116" s="39">
        <v>5</v>
      </c>
      <c r="F116" s="35">
        <v>26</v>
      </c>
      <c r="G116" s="69">
        <v>86</v>
      </c>
      <c r="H116" s="35">
        <f t="shared" si="6"/>
        <v>29924.21052631579</v>
      </c>
      <c r="I116" s="67">
        <v>28428</v>
      </c>
    </row>
    <row r="117" spans="1:9" ht="19.5" customHeight="1">
      <c r="A117" s="58">
        <f t="shared" si="7"/>
        <v>90</v>
      </c>
      <c r="B117" s="38" t="s">
        <v>276</v>
      </c>
      <c r="C117" s="38" t="s">
        <v>277</v>
      </c>
      <c r="D117" s="38" t="s">
        <v>278</v>
      </c>
      <c r="E117" s="39">
        <v>5</v>
      </c>
      <c r="F117" s="35">
        <v>30</v>
      </c>
      <c r="G117" s="69">
        <v>98</v>
      </c>
      <c r="H117" s="35">
        <f t="shared" si="6"/>
        <v>30363.157894736843</v>
      </c>
      <c r="I117" s="67">
        <v>28845</v>
      </c>
    </row>
    <row r="118" spans="1:9" s="51" customFormat="1" ht="19.5" customHeight="1">
      <c r="A118" s="58">
        <f t="shared" si="7"/>
        <v>91</v>
      </c>
      <c r="B118" s="41" t="s">
        <v>279</v>
      </c>
      <c r="C118" s="41" t="s">
        <v>280</v>
      </c>
      <c r="D118" s="41" t="s">
        <v>281</v>
      </c>
      <c r="E118" s="42">
        <v>6</v>
      </c>
      <c r="F118" s="43">
        <v>53</v>
      </c>
      <c r="G118" s="42">
        <v>184</v>
      </c>
      <c r="H118" s="35">
        <f t="shared" si="6"/>
        <v>46738.94736842105</v>
      </c>
      <c r="I118" s="67">
        <v>44402</v>
      </c>
    </row>
    <row r="119" spans="1:9" s="51" customFormat="1" ht="19.5" customHeight="1">
      <c r="A119" s="58">
        <f t="shared" si="7"/>
        <v>92</v>
      </c>
      <c r="B119" s="41" t="s">
        <v>282</v>
      </c>
      <c r="C119" s="41" t="s">
        <v>283</v>
      </c>
      <c r="D119" s="41" t="s">
        <v>284</v>
      </c>
      <c r="E119" s="42"/>
      <c r="F119" s="43">
        <v>26</v>
      </c>
      <c r="G119" s="42">
        <v>9.2</v>
      </c>
      <c r="H119" s="35">
        <f t="shared" si="6"/>
        <v>8455.789473684212</v>
      </c>
      <c r="I119" s="67">
        <v>8033</v>
      </c>
    </row>
    <row r="120" spans="1:9" ht="19.5" customHeight="1">
      <c r="A120" s="58">
        <f t="shared" si="7"/>
        <v>93</v>
      </c>
      <c r="B120" s="38" t="s">
        <v>285</v>
      </c>
      <c r="C120" s="38" t="s">
        <v>286</v>
      </c>
      <c r="D120" s="38" t="s">
        <v>287</v>
      </c>
      <c r="E120" s="39"/>
      <c r="F120" s="35"/>
      <c r="G120" s="69">
        <v>47</v>
      </c>
      <c r="H120" s="35">
        <f t="shared" si="6"/>
        <v>5640</v>
      </c>
      <c r="I120" s="67">
        <v>5358</v>
      </c>
    </row>
    <row r="121" spans="1:9" ht="19.5" customHeight="1">
      <c r="A121" s="58">
        <f t="shared" si="7"/>
        <v>94</v>
      </c>
      <c r="B121" s="38" t="s">
        <v>288</v>
      </c>
      <c r="C121" s="38" t="s">
        <v>289</v>
      </c>
      <c r="D121" s="38" t="s">
        <v>290</v>
      </c>
      <c r="E121" s="39"/>
      <c r="F121" s="35"/>
      <c r="G121" s="69">
        <v>47</v>
      </c>
      <c r="H121" s="35">
        <f t="shared" si="6"/>
        <v>5316.842105263158</v>
      </c>
      <c r="I121" s="67">
        <v>5051</v>
      </c>
    </row>
    <row r="122" spans="1:9" ht="19.5" customHeight="1">
      <c r="A122" s="58">
        <f t="shared" si="7"/>
        <v>95</v>
      </c>
      <c r="B122" s="38" t="s">
        <v>291</v>
      </c>
      <c r="C122" s="38" t="s">
        <v>292</v>
      </c>
      <c r="D122" s="38" t="s">
        <v>293</v>
      </c>
      <c r="E122" s="39"/>
      <c r="F122" s="35"/>
      <c r="G122" s="69">
        <v>60</v>
      </c>
      <c r="H122" s="35">
        <f t="shared" si="6"/>
        <v>10473.684210526317</v>
      </c>
      <c r="I122" s="67">
        <v>9950</v>
      </c>
    </row>
    <row r="123" spans="1:9" ht="30.75" customHeight="1">
      <c r="A123" s="71" t="s">
        <v>294</v>
      </c>
      <c r="B123" s="71"/>
      <c r="C123" s="71"/>
      <c r="D123" s="71"/>
      <c r="E123" s="71"/>
      <c r="F123" s="71"/>
      <c r="G123" s="71"/>
      <c r="H123" s="71"/>
      <c r="I123" s="71"/>
    </row>
    <row r="124" spans="1:9" ht="21.75" customHeight="1">
      <c r="A124" s="37">
        <f>A122+1</f>
        <v>96</v>
      </c>
      <c r="B124" s="72" t="s">
        <v>295</v>
      </c>
      <c r="C124" s="72" t="s">
        <v>296</v>
      </c>
      <c r="D124" s="72" t="s">
        <v>297</v>
      </c>
      <c r="E124" s="39"/>
      <c r="F124" s="35">
        <v>100</v>
      </c>
      <c r="G124" s="69"/>
      <c r="H124" s="35">
        <f aca="true" t="shared" si="8" ref="H124:H138">I124/0.95</f>
        <v>76942.1052631579</v>
      </c>
      <c r="I124" s="67">
        <v>73095</v>
      </c>
    </row>
    <row r="125" spans="1:9" ht="21.75" customHeight="1">
      <c r="A125" s="37">
        <f aca="true" t="shared" si="9" ref="A125:A138">A124+1</f>
        <v>97</v>
      </c>
      <c r="B125" s="38" t="s">
        <v>298</v>
      </c>
      <c r="C125" s="38" t="s">
        <v>299</v>
      </c>
      <c r="D125" s="72" t="s">
        <v>297</v>
      </c>
      <c r="E125" s="39"/>
      <c r="F125" s="73">
        <v>20.8</v>
      </c>
      <c r="G125" s="69">
        <v>30</v>
      </c>
      <c r="H125" s="35">
        <f t="shared" si="8"/>
        <v>21189.473684210527</v>
      </c>
      <c r="I125" s="67">
        <v>20130</v>
      </c>
    </row>
    <row r="126" spans="1:9" ht="21.75" customHeight="1">
      <c r="A126" s="37">
        <f t="shared" si="9"/>
        <v>98</v>
      </c>
      <c r="B126" s="38" t="s">
        <v>300</v>
      </c>
      <c r="C126" s="38" t="s">
        <v>301</v>
      </c>
      <c r="D126" s="72" t="s">
        <v>297</v>
      </c>
      <c r="E126" s="39"/>
      <c r="F126" s="73">
        <v>35</v>
      </c>
      <c r="G126" s="69">
        <v>117</v>
      </c>
      <c r="H126" s="35">
        <f t="shared" si="8"/>
        <v>35628.42105263158</v>
      </c>
      <c r="I126" s="67">
        <v>33847</v>
      </c>
    </row>
    <row r="127" spans="1:9" ht="21.75" customHeight="1">
      <c r="A127" s="37">
        <f t="shared" si="9"/>
        <v>99</v>
      </c>
      <c r="B127" s="38" t="s">
        <v>302</v>
      </c>
      <c r="C127" s="38" t="s">
        <v>303</v>
      </c>
      <c r="D127" s="72" t="s">
        <v>297</v>
      </c>
      <c r="E127" s="39"/>
      <c r="F127" s="73">
        <v>19.8</v>
      </c>
      <c r="G127" s="69">
        <v>31</v>
      </c>
      <c r="H127" s="35">
        <f t="shared" si="8"/>
        <v>20124.21052631579</v>
      </c>
      <c r="I127" s="67">
        <v>19118</v>
      </c>
    </row>
    <row r="128" spans="1:9" ht="21.75" customHeight="1">
      <c r="A128" s="37">
        <f t="shared" si="9"/>
        <v>100</v>
      </c>
      <c r="B128" s="38" t="s">
        <v>304</v>
      </c>
      <c r="C128" s="38" t="s">
        <v>296</v>
      </c>
      <c r="D128" s="38" t="s">
        <v>305</v>
      </c>
      <c r="E128" s="39"/>
      <c r="F128" s="73">
        <v>110</v>
      </c>
      <c r="G128" s="69"/>
      <c r="H128" s="35">
        <f t="shared" si="8"/>
        <v>121000</v>
      </c>
      <c r="I128" s="67">
        <v>114950</v>
      </c>
    </row>
    <row r="129" spans="1:9" ht="21.75" customHeight="1">
      <c r="A129" s="37">
        <f t="shared" si="9"/>
        <v>101</v>
      </c>
      <c r="B129" s="38" t="s">
        <v>306</v>
      </c>
      <c r="C129" s="38" t="s">
        <v>299</v>
      </c>
      <c r="D129" s="38" t="s">
        <v>305</v>
      </c>
      <c r="E129" s="39"/>
      <c r="F129" s="73">
        <v>33.3</v>
      </c>
      <c r="G129" s="69">
        <v>44</v>
      </c>
      <c r="H129" s="35">
        <f t="shared" si="8"/>
        <v>35315.78947368421</v>
      </c>
      <c r="I129" s="67">
        <v>33550</v>
      </c>
    </row>
    <row r="130" spans="1:9" ht="21.75" customHeight="1">
      <c r="A130" s="37">
        <f t="shared" si="9"/>
        <v>102</v>
      </c>
      <c r="B130" s="38" t="s">
        <v>307</v>
      </c>
      <c r="C130" s="38" t="s">
        <v>301</v>
      </c>
      <c r="D130" s="38" t="s">
        <v>305</v>
      </c>
      <c r="E130" s="39"/>
      <c r="F130" s="73">
        <v>209</v>
      </c>
      <c r="G130" s="69">
        <v>73</v>
      </c>
      <c r="H130" s="35">
        <f t="shared" si="8"/>
        <v>85684.21052631579</v>
      </c>
      <c r="I130" s="67">
        <v>81400</v>
      </c>
    </row>
    <row r="131" spans="1:9" ht="21.75" customHeight="1">
      <c r="A131" s="37">
        <f t="shared" si="9"/>
        <v>103</v>
      </c>
      <c r="B131" s="38" t="s">
        <v>308</v>
      </c>
      <c r="C131" s="38" t="s">
        <v>296</v>
      </c>
      <c r="D131" s="38" t="s">
        <v>309</v>
      </c>
      <c r="E131" s="39"/>
      <c r="F131" s="73">
        <v>206</v>
      </c>
      <c r="G131" s="69"/>
      <c r="H131" s="35">
        <f t="shared" si="8"/>
        <v>188157.8947368421</v>
      </c>
      <c r="I131" s="67">
        <v>178750</v>
      </c>
    </row>
    <row r="132" spans="1:9" ht="21.75" customHeight="1">
      <c r="A132" s="37">
        <f t="shared" si="9"/>
        <v>104</v>
      </c>
      <c r="B132" s="38" t="s">
        <v>310</v>
      </c>
      <c r="C132" s="38" t="s">
        <v>299</v>
      </c>
      <c r="D132" s="38" t="s">
        <v>309</v>
      </c>
      <c r="E132" s="39"/>
      <c r="F132" s="73">
        <v>60.7</v>
      </c>
      <c r="G132" s="69">
        <v>50</v>
      </c>
      <c r="H132" s="35">
        <f t="shared" si="8"/>
        <v>56262.1052631579</v>
      </c>
      <c r="I132" s="67">
        <v>53449</v>
      </c>
    </row>
    <row r="133" spans="1:9" ht="21.75" customHeight="1">
      <c r="A133" s="37">
        <f t="shared" si="9"/>
        <v>105</v>
      </c>
      <c r="B133" s="38" t="s">
        <v>311</v>
      </c>
      <c r="C133" s="38" t="s">
        <v>301</v>
      </c>
      <c r="D133" s="38" t="s">
        <v>309</v>
      </c>
      <c r="E133" s="39"/>
      <c r="F133" s="73">
        <v>87.8</v>
      </c>
      <c r="G133" s="69">
        <v>200</v>
      </c>
      <c r="H133" s="35">
        <f t="shared" si="8"/>
        <v>80902.1052631579</v>
      </c>
      <c r="I133" s="67">
        <v>76857</v>
      </c>
    </row>
    <row r="134" spans="1:9" ht="21.75" customHeight="1">
      <c r="A134" s="37">
        <f t="shared" si="9"/>
        <v>106</v>
      </c>
      <c r="B134" s="38" t="s">
        <v>312</v>
      </c>
      <c r="C134" s="38" t="s">
        <v>303</v>
      </c>
      <c r="D134" s="38" t="s">
        <v>309</v>
      </c>
      <c r="E134" s="39"/>
      <c r="F134" s="73">
        <v>56</v>
      </c>
      <c r="G134" s="69">
        <v>121</v>
      </c>
      <c r="H134" s="35">
        <f t="shared" si="8"/>
        <v>50993.68421052632</v>
      </c>
      <c r="I134" s="67">
        <v>48444</v>
      </c>
    </row>
    <row r="135" spans="1:9" ht="21.75" customHeight="1">
      <c r="A135" s="37">
        <f t="shared" si="9"/>
        <v>107</v>
      </c>
      <c r="B135" s="38" t="s">
        <v>313</v>
      </c>
      <c r="C135" s="38" t="s">
        <v>296</v>
      </c>
      <c r="D135" s="38" t="s">
        <v>314</v>
      </c>
      <c r="E135" s="39"/>
      <c r="F135" s="73">
        <v>113</v>
      </c>
      <c r="G135" s="69"/>
      <c r="H135" s="35">
        <f t="shared" si="8"/>
        <v>105368.42105263159</v>
      </c>
      <c r="I135" s="67">
        <v>100100</v>
      </c>
    </row>
    <row r="136" spans="1:9" ht="21.75" customHeight="1">
      <c r="A136" s="37">
        <f t="shared" si="9"/>
        <v>108</v>
      </c>
      <c r="B136" s="38" t="s">
        <v>315</v>
      </c>
      <c r="C136" s="38" t="s">
        <v>299</v>
      </c>
      <c r="D136" s="38" t="s">
        <v>314</v>
      </c>
      <c r="E136" s="39"/>
      <c r="F136" s="73">
        <v>17.8</v>
      </c>
      <c r="G136" s="69">
        <v>29</v>
      </c>
      <c r="H136" s="35">
        <f t="shared" si="8"/>
        <v>20089.473684210527</v>
      </c>
      <c r="I136" s="67">
        <v>19085</v>
      </c>
    </row>
    <row r="137" spans="1:9" ht="21.75" customHeight="1">
      <c r="A137" s="37">
        <f t="shared" si="9"/>
        <v>109</v>
      </c>
      <c r="B137" s="38" t="s">
        <v>316</v>
      </c>
      <c r="C137" s="38" t="s">
        <v>301</v>
      </c>
      <c r="D137" s="38" t="s">
        <v>314</v>
      </c>
      <c r="E137" s="39"/>
      <c r="F137" s="73">
        <v>42.5</v>
      </c>
      <c r="G137" s="69">
        <v>144</v>
      </c>
      <c r="H137" s="35">
        <f t="shared" si="8"/>
        <v>47994.73684210527</v>
      </c>
      <c r="I137" s="67">
        <v>45595</v>
      </c>
    </row>
    <row r="138" spans="1:9" ht="21.75" customHeight="1">
      <c r="A138" s="37">
        <f t="shared" si="9"/>
        <v>110</v>
      </c>
      <c r="B138" s="38" t="s">
        <v>317</v>
      </c>
      <c r="C138" s="38" t="s">
        <v>303</v>
      </c>
      <c r="D138" s="38" t="s">
        <v>314</v>
      </c>
      <c r="E138" s="39"/>
      <c r="F138" s="73">
        <v>33</v>
      </c>
      <c r="G138" s="69">
        <v>50</v>
      </c>
      <c r="H138" s="35">
        <f t="shared" si="8"/>
        <v>37284.210526315794</v>
      </c>
      <c r="I138" s="67">
        <v>35420</v>
      </c>
    </row>
    <row r="139" spans="1:9" ht="21.75" customHeight="1">
      <c r="A139" s="29" t="s">
        <v>318</v>
      </c>
      <c r="B139" s="29"/>
      <c r="C139" s="29"/>
      <c r="D139" s="29"/>
      <c r="E139" s="29"/>
      <c r="F139" s="29"/>
      <c r="G139" s="29"/>
      <c r="H139" s="29"/>
      <c r="I139" s="29"/>
    </row>
    <row r="140" spans="1:9" ht="21.75" customHeight="1">
      <c r="A140" s="74">
        <v>108</v>
      </c>
      <c r="B140" s="38" t="s">
        <v>319</v>
      </c>
      <c r="C140" s="38" t="s">
        <v>296</v>
      </c>
      <c r="D140" s="38" t="s">
        <v>320</v>
      </c>
      <c r="E140" s="39"/>
      <c r="F140" s="35">
        <v>47</v>
      </c>
      <c r="G140" s="69"/>
      <c r="H140" s="35">
        <f aca="true" t="shared" si="10" ref="H140:H142">I140/0.95</f>
        <v>30151.578947368424</v>
      </c>
      <c r="I140" s="67">
        <v>28644</v>
      </c>
    </row>
    <row r="141" spans="1:9" ht="21.75" customHeight="1">
      <c r="A141" s="74">
        <f aca="true" t="shared" si="11" ref="A141:A142">A140+1</f>
        <v>109</v>
      </c>
      <c r="B141" s="38" t="s">
        <v>321</v>
      </c>
      <c r="C141" s="38" t="s">
        <v>296</v>
      </c>
      <c r="D141" s="38" t="s">
        <v>322</v>
      </c>
      <c r="E141" s="39"/>
      <c r="F141" s="35">
        <v>75</v>
      </c>
      <c r="G141" s="69"/>
      <c r="H141" s="35">
        <f t="shared" si="10"/>
        <v>105738.94736842105</v>
      </c>
      <c r="I141" s="67">
        <v>100452</v>
      </c>
    </row>
    <row r="142" spans="1:9" ht="21.75" customHeight="1">
      <c r="A142" s="74">
        <f t="shared" si="11"/>
        <v>110</v>
      </c>
      <c r="B142" s="75" t="s">
        <v>323</v>
      </c>
      <c r="C142" s="76" t="s">
        <v>324</v>
      </c>
      <c r="D142" s="75" t="s">
        <v>325</v>
      </c>
      <c r="E142" s="39">
        <v>6</v>
      </c>
      <c r="F142" s="35">
        <v>81</v>
      </c>
      <c r="G142" s="69">
        <v>158</v>
      </c>
      <c r="H142" s="35">
        <f t="shared" si="10"/>
        <v>67389.47368421053</v>
      </c>
      <c r="I142" s="43">
        <v>64020</v>
      </c>
    </row>
    <row r="143" spans="1:9" ht="21.75" customHeight="1">
      <c r="A143" s="29" t="s">
        <v>326</v>
      </c>
      <c r="B143" s="29"/>
      <c r="C143" s="29"/>
      <c r="D143" s="29"/>
      <c r="E143" s="29"/>
      <c r="F143" s="29"/>
      <c r="G143" s="29"/>
      <c r="H143" s="29"/>
      <c r="I143" s="29"/>
    </row>
    <row r="144" spans="1:9" ht="21.75" customHeight="1">
      <c r="A144" s="74">
        <f>A142+1</f>
        <v>111</v>
      </c>
      <c r="B144" s="38" t="s">
        <v>327</v>
      </c>
      <c r="C144" s="38" t="s">
        <v>328</v>
      </c>
      <c r="D144" s="38" t="s">
        <v>329</v>
      </c>
      <c r="E144" s="39"/>
      <c r="F144" s="35">
        <v>107</v>
      </c>
      <c r="G144" s="69">
        <v>233</v>
      </c>
      <c r="H144" s="35">
        <f aca="true" t="shared" si="12" ref="H144:H149">I144/0.95</f>
        <v>105678.94736842105</v>
      </c>
      <c r="I144" s="67">
        <v>100395</v>
      </c>
    </row>
    <row r="145" spans="1:9" ht="21.75" customHeight="1">
      <c r="A145" s="74">
        <f aca="true" t="shared" si="13" ref="A145:A149">A144+1</f>
        <v>112</v>
      </c>
      <c r="B145" s="38" t="s">
        <v>330</v>
      </c>
      <c r="C145" s="38" t="s">
        <v>331</v>
      </c>
      <c r="D145" s="38" t="s">
        <v>332</v>
      </c>
      <c r="E145" s="39"/>
      <c r="F145" s="35"/>
      <c r="G145" s="69">
        <v>198</v>
      </c>
      <c r="H145" s="35">
        <f t="shared" si="12"/>
        <v>63431.57894736843</v>
      </c>
      <c r="I145" s="67">
        <v>60260</v>
      </c>
    </row>
    <row r="146" spans="1:9" ht="21.75" customHeight="1">
      <c r="A146" s="74">
        <f t="shared" si="13"/>
        <v>113</v>
      </c>
      <c r="B146" s="38" t="s">
        <v>333</v>
      </c>
      <c r="C146" s="38" t="s">
        <v>334</v>
      </c>
      <c r="D146" s="38" t="s">
        <v>335</v>
      </c>
      <c r="E146" s="39"/>
      <c r="F146" s="35"/>
      <c r="G146" s="69">
        <v>20</v>
      </c>
      <c r="H146" s="35">
        <f t="shared" si="12"/>
        <v>21148.42105263158</v>
      </c>
      <c r="I146" s="67">
        <v>20091</v>
      </c>
    </row>
    <row r="147" spans="1:9" ht="21.75" customHeight="1">
      <c r="A147" s="74">
        <f t="shared" si="13"/>
        <v>114</v>
      </c>
      <c r="B147" s="38" t="s">
        <v>336</v>
      </c>
      <c r="C147" s="38" t="s">
        <v>220</v>
      </c>
      <c r="D147" s="38" t="s">
        <v>337</v>
      </c>
      <c r="E147" s="39">
        <v>2</v>
      </c>
      <c r="F147" s="35">
        <v>56</v>
      </c>
      <c r="G147" s="69">
        <v>93</v>
      </c>
      <c r="H147" s="35">
        <f t="shared" si="12"/>
        <v>21073.684210526317</v>
      </c>
      <c r="I147" s="67">
        <v>20020</v>
      </c>
    </row>
    <row r="148" spans="1:9" ht="21.75" customHeight="1">
      <c r="A148" s="74">
        <f t="shared" si="13"/>
        <v>115</v>
      </c>
      <c r="B148" s="38" t="s">
        <v>338</v>
      </c>
      <c r="C148" s="38" t="s">
        <v>220</v>
      </c>
      <c r="D148" s="38" t="s">
        <v>339</v>
      </c>
      <c r="E148" s="39">
        <v>2</v>
      </c>
      <c r="F148" s="35">
        <v>57</v>
      </c>
      <c r="G148" s="69">
        <v>100</v>
      </c>
      <c r="H148" s="35">
        <f t="shared" si="12"/>
        <v>22208.42105263158</v>
      </c>
      <c r="I148" s="67">
        <v>21098</v>
      </c>
    </row>
    <row r="149" spans="1:9" ht="21.75" customHeight="1">
      <c r="A149" s="74">
        <f t="shared" si="13"/>
        <v>116</v>
      </c>
      <c r="B149" s="38" t="s">
        <v>340</v>
      </c>
      <c r="C149" s="38" t="s">
        <v>341</v>
      </c>
      <c r="D149" s="38" t="s">
        <v>342</v>
      </c>
      <c r="E149" s="39">
        <v>2</v>
      </c>
      <c r="F149" s="35">
        <v>30</v>
      </c>
      <c r="G149" s="69"/>
      <c r="H149" s="35">
        <f t="shared" si="12"/>
        <v>18757.894736842107</v>
      </c>
      <c r="I149" s="67">
        <v>17820</v>
      </c>
    </row>
    <row r="150" spans="1:9" ht="22.5" customHeight="1">
      <c r="A150" s="71" t="s">
        <v>343</v>
      </c>
      <c r="B150" s="71"/>
      <c r="C150" s="71"/>
      <c r="D150" s="71"/>
      <c r="E150" s="71"/>
      <c r="F150" s="71"/>
      <c r="G150" s="71"/>
      <c r="H150" s="71"/>
      <c r="I150" s="71"/>
    </row>
    <row r="151" spans="1:9" ht="19.5" customHeight="1">
      <c r="A151" s="74">
        <f>A149+1</f>
        <v>117</v>
      </c>
      <c r="B151" s="38" t="s">
        <v>344</v>
      </c>
      <c r="C151" s="38" t="s">
        <v>345</v>
      </c>
      <c r="D151" s="38" t="s">
        <v>346</v>
      </c>
      <c r="E151" s="39">
        <v>3</v>
      </c>
      <c r="F151" s="35">
        <v>1.7</v>
      </c>
      <c r="G151" s="63">
        <v>19.7</v>
      </c>
      <c r="H151" s="43">
        <f aca="true" t="shared" si="14" ref="H151:H165">I151/0.95</f>
        <v>1666.3157894736844</v>
      </c>
      <c r="I151" s="67">
        <v>1583</v>
      </c>
    </row>
    <row r="152" spans="1:9" ht="19.5" customHeight="1">
      <c r="A152" s="74">
        <f aca="true" t="shared" si="15" ref="A152:A165">A151+1</f>
        <v>118</v>
      </c>
      <c r="B152" s="38" t="s">
        <v>347</v>
      </c>
      <c r="C152" s="38" t="s">
        <v>348</v>
      </c>
      <c r="D152" s="38" t="s">
        <v>349</v>
      </c>
      <c r="E152" s="39">
        <v>3</v>
      </c>
      <c r="F152" s="35">
        <v>3.16</v>
      </c>
      <c r="G152" s="63">
        <v>19.7</v>
      </c>
      <c r="H152" s="43">
        <f t="shared" si="14"/>
        <v>1712.6315789473686</v>
      </c>
      <c r="I152" s="67">
        <v>1627</v>
      </c>
    </row>
    <row r="153" spans="1:9" ht="19.5" customHeight="1">
      <c r="A153" s="74">
        <f t="shared" si="15"/>
        <v>119</v>
      </c>
      <c r="B153" s="38" t="s">
        <v>350</v>
      </c>
      <c r="C153" s="38" t="s">
        <v>351</v>
      </c>
      <c r="D153" s="38" t="s">
        <v>115</v>
      </c>
      <c r="E153" s="39">
        <v>3</v>
      </c>
      <c r="F153" s="35">
        <v>1.7</v>
      </c>
      <c r="G153" s="63">
        <v>11.7</v>
      </c>
      <c r="H153" s="43">
        <f t="shared" si="14"/>
        <v>1137.8947368421052</v>
      </c>
      <c r="I153" s="67">
        <v>1081</v>
      </c>
    </row>
    <row r="154" spans="1:9" ht="19.5" customHeight="1">
      <c r="A154" s="74">
        <f t="shared" si="15"/>
        <v>120</v>
      </c>
      <c r="B154" s="38" t="s">
        <v>352</v>
      </c>
      <c r="C154" s="38" t="s">
        <v>353</v>
      </c>
      <c r="D154" s="38" t="s">
        <v>354</v>
      </c>
      <c r="E154" s="39">
        <v>3</v>
      </c>
      <c r="F154" s="35">
        <v>3.1</v>
      </c>
      <c r="G154" s="63">
        <v>21.5</v>
      </c>
      <c r="H154" s="43">
        <f t="shared" si="14"/>
        <v>1729.4736842105265</v>
      </c>
      <c r="I154" s="67">
        <v>1643</v>
      </c>
    </row>
    <row r="155" spans="1:9" ht="21.75" customHeight="1">
      <c r="A155" s="74">
        <f t="shared" si="15"/>
        <v>121</v>
      </c>
      <c r="B155" s="41" t="s">
        <v>355</v>
      </c>
      <c r="C155" s="41" t="s">
        <v>356</v>
      </c>
      <c r="D155" s="41" t="s">
        <v>357</v>
      </c>
      <c r="E155" s="42">
        <v>3</v>
      </c>
      <c r="F155" s="43">
        <v>4</v>
      </c>
      <c r="G155" s="77"/>
      <c r="H155" s="43">
        <f t="shared" si="14"/>
        <v>3627.3684210526317</v>
      </c>
      <c r="I155" s="67">
        <v>3446</v>
      </c>
    </row>
    <row r="156" spans="1:9" ht="21.75" customHeight="1">
      <c r="A156" s="74">
        <f t="shared" si="15"/>
        <v>122</v>
      </c>
      <c r="B156" s="41" t="s">
        <v>358</v>
      </c>
      <c r="C156" s="41" t="s">
        <v>359</v>
      </c>
      <c r="D156" s="41" t="s">
        <v>360</v>
      </c>
      <c r="E156" s="42">
        <v>3</v>
      </c>
      <c r="F156" s="43">
        <v>3</v>
      </c>
      <c r="G156" s="77"/>
      <c r="H156" s="43">
        <f t="shared" si="14"/>
        <v>2846.315789473684</v>
      </c>
      <c r="I156" s="67">
        <v>2704</v>
      </c>
    </row>
    <row r="157" spans="1:9" ht="19.5" customHeight="1">
      <c r="A157" s="74">
        <f t="shared" si="15"/>
        <v>123</v>
      </c>
      <c r="B157" s="38" t="s">
        <v>361</v>
      </c>
      <c r="C157" s="38" t="s">
        <v>362</v>
      </c>
      <c r="D157" s="38" t="s">
        <v>363</v>
      </c>
      <c r="E157" s="39">
        <v>3</v>
      </c>
      <c r="F157" s="35">
        <v>1.5</v>
      </c>
      <c r="G157" s="63">
        <v>7.5</v>
      </c>
      <c r="H157" s="43">
        <f t="shared" si="14"/>
        <v>1151.578947368421</v>
      </c>
      <c r="I157" s="67">
        <v>1094</v>
      </c>
    </row>
    <row r="158" spans="1:9" ht="19.5" customHeight="1">
      <c r="A158" s="74">
        <f t="shared" si="15"/>
        <v>124</v>
      </c>
      <c r="B158" s="38" t="s">
        <v>364</v>
      </c>
      <c r="C158" s="38" t="s">
        <v>365</v>
      </c>
      <c r="D158" s="38" t="s">
        <v>366</v>
      </c>
      <c r="E158" s="39">
        <v>3</v>
      </c>
      <c r="F158" s="35">
        <v>3.65</v>
      </c>
      <c r="G158" s="63">
        <v>21</v>
      </c>
      <c r="H158" s="43">
        <f t="shared" si="14"/>
        <v>1747.3684210526317</v>
      </c>
      <c r="I158" s="67">
        <v>1660</v>
      </c>
    </row>
    <row r="159" spans="1:9" ht="19.5" customHeight="1">
      <c r="A159" s="74">
        <f t="shared" si="15"/>
        <v>125</v>
      </c>
      <c r="B159" s="38" t="s">
        <v>367</v>
      </c>
      <c r="C159" s="38" t="s">
        <v>368</v>
      </c>
      <c r="D159" s="38" t="s">
        <v>369</v>
      </c>
      <c r="E159" s="39">
        <v>3</v>
      </c>
      <c r="F159" s="35">
        <v>1.6</v>
      </c>
      <c r="G159" s="63">
        <v>8.9</v>
      </c>
      <c r="H159" s="43">
        <f t="shared" si="14"/>
        <v>1826.3157894736844</v>
      </c>
      <c r="I159" s="67">
        <v>1735</v>
      </c>
    </row>
    <row r="160" spans="1:9" ht="19.5" customHeight="1">
      <c r="A160" s="74">
        <f t="shared" si="15"/>
        <v>126</v>
      </c>
      <c r="B160" s="38" t="s">
        <v>370</v>
      </c>
      <c r="C160" s="38"/>
      <c r="D160" s="38" t="s">
        <v>371</v>
      </c>
      <c r="E160" s="39">
        <v>3</v>
      </c>
      <c r="F160" s="35"/>
      <c r="G160" s="63"/>
      <c r="H160" s="43">
        <f t="shared" si="14"/>
        <v>1087.3684210526317</v>
      </c>
      <c r="I160" s="67">
        <v>1033</v>
      </c>
    </row>
    <row r="161" spans="1:9" ht="19.5" customHeight="1">
      <c r="A161" s="74">
        <f t="shared" si="15"/>
        <v>127</v>
      </c>
      <c r="B161" s="38" t="s">
        <v>372</v>
      </c>
      <c r="C161" s="38" t="s">
        <v>373</v>
      </c>
      <c r="D161" s="38" t="s">
        <v>374</v>
      </c>
      <c r="E161" s="39">
        <v>3</v>
      </c>
      <c r="F161" s="35">
        <v>1.7</v>
      </c>
      <c r="G161" s="63">
        <v>11.7</v>
      </c>
      <c r="H161" s="43">
        <f t="shared" si="14"/>
        <v>1073.6842105263158</v>
      </c>
      <c r="I161" s="67">
        <v>1020</v>
      </c>
    </row>
    <row r="162" spans="1:9" ht="19.5" customHeight="1">
      <c r="A162" s="74">
        <f t="shared" si="15"/>
        <v>128</v>
      </c>
      <c r="B162" s="38" t="s">
        <v>375</v>
      </c>
      <c r="C162" s="38" t="s">
        <v>376</v>
      </c>
      <c r="D162" s="38" t="s">
        <v>377</v>
      </c>
      <c r="E162" s="39">
        <v>3</v>
      </c>
      <c r="F162" s="35">
        <v>1.7</v>
      </c>
      <c r="G162" s="63">
        <v>11.7</v>
      </c>
      <c r="H162" s="43">
        <f t="shared" si="14"/>
        <v>1073.6842105263158</v>
      </c>
      <c r="I162" s="67">
        <v>1020</v>
      </c>
    </row>
    <row r="163" spans="1:9" s="51" customFormat="1" ht="19.5" customHeight="1">
      <c r="A163" s="74">
        <f t="shared" si="15"/>
        <v>129</v>
      </c>
      <c r="B163" s="41" t="s">
        <v>378</v>
      </c>
      <c r="C163" s="41" t="s">
        <v>379</v>
      </c>
      <c r="D163" s="41" t="s">
        <v>380</v>
      </c>
      <c r="E163" s="42">
        <v>4</v>
      </c>
      <c r="F163" s="43">
        <v>3</v>
      </c>
      <c r="G163" s="77"/>
      <c r="H163" s="43">
        <f t="shared" si="14"/>
        <v>1728.421052631579</v>
      </c>
      <c r="I163" s="67">
        <v>1642</v>
      </c>
    </row>
    <row r="164" spans="1:9" ht="19.5" customHeight="1">
      <c r="A164" s="74">
        <f t="shared" si="15"/>
        <v>130</v>
      </c>
      <c r="B164" s="38" t="s">
        <v>381</v>
      </c>
      <c r="C164" s="38" t="s">
        <v>382</v>
      </c>
      <c r="D164" s="38" t="s">
        <v>189</v>
      </c>
      <c r="E164" s="39">
        <v>3</v>
      </c>
      <c r="F164" s="35">
        <v>1.8</v>
      </c>
      <c r="G164" s="63">
        <v>11.7</v>
      </c>
      <c r="H164" s="43">
        <f t="shared" si="14"/>
        <v>1141.0526315789475</v>
      </c>
      <c r="I164" s="67">
        <v>1084</v>
      </c>
    </row>
    <row r="165" spans="1:9" ht="19.5" customHeight="1">
      <c r="A165" s="74">
        <f t="shared" si="15"/>
        <v>131</v>
      </c>
      <c r="B165" s="72" t="s">
        <v>383</v>
      </c>
      <c r="C165" s="69" t="s">
        <v>384</v>
      </c>
      <c r="D165" s="69"/>
      <c r="E165" s="39">
        <v>3</v>
      </c>
      <c r="F165" s="35"/>
      <c r="G165" s="63"/>
      <c r="H165" s="43">
        <f t="shared" si="14"/>
        <v>1118.9473684210527</v>
      </c>
      <c r="I165" s="67">
        <v>1063</v>
      </c>
    </row>
    <row r="166" spans="1:9" ht="19.5" customHeight="1">
      <c r="A166" s="78" t="s">
        <v>385</v>
      </c>
      <c r="B166" s="78"/>
      <c r="C166" s="78"/>
      <c r="D166" s="78"/>
      <c r="E166" s="78"/>
      <c r="F166" s="78"/>
      <c r="G166" s="78"/>
      <c r="H166" s="78"/>
      <c r="I166" s="78"/>
    </row>
    <row r="167" spans="1:9" ht="22.5" customHeight="1">
      <c r="A167" s="79" t="s">
        <v>386</v>
      </c>
      <c r="B167" s="80" t="s">
        <v>28</v>
      </c>
      <c r="C167" s="80" t="s">
        <v>29</v>
      </c>
      <c r="D167" s="80" t="s">
        <v>30</v>
      </c>
      <c r="E167" s="80" t="s">
        <v>31</v>
      </c>
      <c r="F167" s="80"/>
      <c r="G167" s="80"/>
      <c r="H167" s="81" t="s">
        <v>387</v>
      </c>
      <c r="I167" s="82" t="s">
        <v>388</v>
      </c>
    </row>
    <row r="168" spans="1:9" ht="36" customHeight="1">
      <c r="A168" s="79"/>
      <c r="B168" s="80"/>
      <c r="C168" s="80"/>
      <c r="D168" s="80"/>
      <c r="E168" s="83" t="s">
        <v>34</v>
      </c>
      <c r="F168" s="84" t="s">
        <v>35</v>
      </c>
      <c r="G168" s="85" t="s">
        <v>389</v>
      </c>
      <c r="H168" s="81" t="s">
        <v>390</v>
      </c>
      <c r="I168" s="82" t="s">
        <v>391</v>
      </c>
    </row>
    <row r="169" spans="1:9" ht="22.5" customHeight="1">
      <c r="A169" s="71" t="s">
        <v>392</v>
      </c>
      <c r="B169" s="71"/>
      <c r="C169" s="71"/>
      <c r="D169" s="71"/>
      <c r="E169" s="71"/>
      <c r="F169" s="71"/>
      <c r="G169" s="71"/>
      <c r="H169" s="71"/>
      <c r="I169" s="71"/>
    </row>
    <row r="170" spans="1:9" ht="21.75" customHeight="1">
      <c r="A170" s="59">
        <v>1</v>
      </c>
      <c r="B170" s="60" t="s">
        <v>393</v>
      </c>
      <c r="C170" s="60" t="s">
        <v>394</v>
      </c>
      <c r="D170" s="60" t="s">
        <v>395</v>
      </c>
      <c r="E170" s="61">
        <v>4</v>
      </c>
      <c r="F170" s="62">
        <v>43.6</v>
      </c>
      <c r="G170" s="63">
        <v>60</v>
      </c>
      <c r="H170" s="35">
        <f aca="true" t="shared" si="16" ref="H170:H201">I170/0.95</f>
        <v>19332.63157894737</v>
      </c>
      <c r="I170" s="67">
        <v>18366</v>
      </c>
    </row>
    <row r="171" spans="1:9" s="51" customFormat="1" ht="21.75" customHeight="1">
      <c r="A171" s="86">
        <v>2</v>
      </c>
      <c r="B171" s="49" t="s">
        <v>396</v>
      </c>
      <c r="C171" s="49" t="s">
        <v>397</v>
      </c>
      <c r="D171" s="49" t="s">
        <v>395</v>
      </c>
      <c r="E171" s="87">
        <v>4</v>
      </c>
      <c r="F171" s="88">
        <v>43.6</v>
      </c>
      <c r="G171" s="77">
        <v>60</v>
      </c>
      <c r="H171" s="35">
        <f t="shared" si="16"/>
        <v>17429.473684210527</v>
      </c>
      <c r="I171" s="67">
        <v>16558</v>
      </c>
    </row>
    <row r="172" spans="1:9" ht="21.75" customHeight="1">
      <c r="A172" s="59">
        <v>3</v>
      </c>
      <c r="B172" s="60" t="s">
        <v>398</v>
      </c>
      <c r="C172" s="60" t="s">
        <v>399</v>
      </c>
      <c r="D172" s="89" t="s">
        <v>400</v>
      </c>
      <c r="E172" s="61">
        <v>4</v>
      </c>
      <c r="F172" s="62">
        <v>42.12</v>
      </c>
      <c r="G172" s="63">
        <v>60</v>
      </c>
      <c r="H172" s="35">
        <f t="shared" si="16"/>
        <v>18982.105263157897</v>
      </c>
      <c r="I172" s="67">
        <v>18033</v>
      </c>
    </row>
    <row r="173" spans="1:9" ht="21.75" customHeight="1">
      <c r="A173" s="59">
        <v>4</v>
      </c>
      <c r="B173" s="60" t="s">
        <v>401</v>
      </c>
      <c r="C173" s="60" t="s">
        <v>402</v>
      </c>
      <c r="D173" s="89" t="s">
        <v>403</v>
      </c>
      <c r="E173" s="61">
        <v>4</v>
      </c>
      <c r="F173" s="62">
        <v>32.6</v>
      </c>
      <c r="G173" s="63">
        <v>60</v>
      </c>
      <c r="H173" s="35">
        <f t="shared" si="16"/>
        <v>15157.894736842107</v>
      </c>
      <c r="I173" s="67">
        <v>14400</v>
      </c>
    </row>
    <row r="174" spans="1:9" ht="21.75" customHeight="1">
      <c r="A174" s="59">
        <v>5</v>
      </c>
      <c r="B174" s="60" t="s">
        <v>404</v>
      </c>
      <c r="C174" s="60" t="s">
        <v>405</v>
      </c>
      <c r="D174" s="89" t="s">
        <v>406</v>
      </c>
      <c r="E174" s="61">
        <v>4</v>
      </c>
      <c r="F174" s="62">
        <v>32.34</v>
      </c>
      <c r="G174" s="63">
        <v>66.2</v>
      </c>
      <c r="H174" s="35">
        <f t="shared" si="16"/>
        <v>16042.105263157895</v>
      </c>
      <c r="I174" s="64">
        <v>15240</v>
      </c>
    </row>
    <row r="175" spans="1:9" ht="21.75" customHeight="1">
      <c r="A175" s="59">
        <v>6</v>
      </c>
      <c r="B175" s="60" t="s">
        <v>407</v>
      </c>
      <c r="C175" s="60"/>
      <c r="D175" s="89" t="s">
        <v>408</v>
      </c>
      <c r="E175" s="61">
        <v>3</v>
      </c>
      <c r="F175" s="62">
        <v>45.6</v>
      </c>
      <c r="G175" s="63">
        <v>39.5</v>
      </c>
      <c r="H175" s="35">
        <f t="shared" si="16"/>
        <v>14891.578947368422</v>
      </c>
      <c r="I175" s="64">
        <v>14147</v>
      </c>
    </row>
    <row r="176" spans="1:9" ht="21.75" customHeight="1">
      <c r="A176" s="59">
        <v>7</v>
      </c>
      <c r="B176" s="60" t="s">
        <v>409</v>
      </c>
      <c r="C176" s="60"/>
      <c r="D176" s="89" t="s">
        <v>408</v>
      </c>
      <c r="E176" s="61">
        <v>3</v>
      </c>
      <c r="F176" s="62">
        <v>44</v>
      </c>
      <c r="G176" s="63">
        <v>40</v>
      </c>
      <c r="H176" s="35">
        <f t="shared" si="16"/>
        <v>14176.842105263158</v>
      </c>
      <c r="I176" s="64">
        <v>13468</v>
      </c>
    </row>
    <row r="177" spans="1:9" ht="21.75" customHeight="1">
      <c r="A177" s="59">
        <v>8</v>
      </c>
      <c r="B177" s="60" t="s">
        <v>410</v>
      </c>
      <c r="C177" s="60"/>
      <c r="D177" s="89" t="s">
        <v>411</v>
      </c>
      <c r="E177" s="61">
        <v>4</v>
      </c>
      <c r="F177" s="62">
        <v>31.65</v>
      </c>
      <c r="G177" s="63">
        <v>60</v>
      </c>
      <c r="H177" s="35">
        <f t="shared" si="16"/>
        <v>15396.842105263158</v>
      </c>
      <c r="I177" s="64">
        <v>14627</v>
      </c>
    </row>
    <row r="178" spans="1:9" ht="21.75" customHeight="1">
      <c r="A178" s="59">
        <v>9</v>
      </c>
      <c r="B178" s="60" t="s">
        <v>412</v>
      </c>
      <c r="C178" s="60" t="s">
        <v>413</v>
      </c>
      <c r="D178" s="89" t="s">
        <v>414</v>
      </c>
      <c r="E178" s="61">
        <v>3</v>
      </c>
      <c r="F178" s="62">
        <v>35.7</v>
      </c>
      <c r="G178" s="63">
        <v>39.5</v>
      </c>
      <c r="H178" s="35">
        <f t="shared" si="16"/>
        <v>14152.631578947368</v>
      </c>
      <c r="I178" s="64">
        <v>13445</v>
      </c>
    </row>
    <row r="179" spans="1:9" ht="21.75" customHeight="1">
      <c r="A179" s="59">
        <v>10</v>
      </c>
      <c r="B179" s="60" t="s">
        <v>415</v>
      </c>
      <c r="C179" s="60"/>
      <c r="D179" s="89" t="s">
        <v>416</v>
      </c>
      <c r="E179" s="61">
        <v>3</v>
      </c>
      <c r="F179" s="62">
        <v>45.6</v>
      </c>
      <c r="G179" s="63">
        <v>39.5</v>
      </c>
      <c r="H179" s="35">
        <f t="shared" si="16"/>
        <v>16932.63157894737</v>
      </c>
      <c r="I179" s="64">
        <v>16086</v>
      </c>
    </row>
    <row r="180" spans="1:9" ht="21.75" customHeight="1">
      <c r="A180" s="59">
        <v>11</v>
      </c>
      <c r="B180" s="60" t="s">
        <v>417</v>
      </c>
      <c r="C180" s="60" t="s">
        <v>418</v>
      </c>
      <c r="D180" s="60" t="s">
        <v>419</v>
      </c>
      <c r="E180" s="61">
        <v>3</v>
      </c>
      <c r="F180" s="62">
        <v>27.36</v>
      </c>
      <c r="G180" s="63">
        <v>39.5</v>
      </c>
      <c r="H180" s="35">
        <f t="shared" si="16"/>
        <v>18336.84210526316</v>
      </c>
      <c r="I180" s="64">
        <v>17420</v>
      </c>
    </row>
    <row r="181" spans="1:9" ht="21.75" customHeight="1">
      <c r="A181" s="59">
        <v>12</v>
      </c>
      <c r="B181" s="60" t="s">
        <v>420</v>
      </c>
      <c r="C181" s="60" t="s">
        <v>421</v>
      </c>
      <c r="D181" s="89" t="s">
        <v>422</v>
      </c>
      <c r="E181" s="61">
        <v>3</v>
      </c>
      <c r="F181" s="62">
        <v>30.5</v>
      </c>
      <c r="G181" s="63">
        <v>39.5</v>
      </c>
      <c r="H181" s="35">
        <f t="shared" si="16"/>
        <v>16682.105263157897</v>
      </c>
      <c r="I181" s="67">
        <v>15848</v>
      </c>
    </row>
    <row r="182" spans="1:9" s="51" customFormat="1" ht="21.75" customHeight="1">
      <c r="A182" s="86">
        <v>13</v>
      </c>
      <c r="B182" s="49" t="s">
        <v>423</v>
      </c>
      <c r="C182" s="49" t="s">
        <v>424</v>
      </c>
      <c r="D182" s="90" t="s">
        <v>425</v>
      </c>
      <c r="E182" s="87">
        <v>4</v>
      </c>
      <c r="F182" s="88">
        <v>15.68</v>
      </c>
      <c r="G182" s="77">
        <v>31.5</v>
      </c>
      <c r="H182" s="35">
        <f t="shared" si="16"/>
        <v>8238.947368421053</v>
      </c>
      <c r="I182" s="67">
        <v>7827</v>
      </c>
    </row>
    <row r="183" spans="1:9" s="51" customFormat="1" ht="21.75" customHeight="1">
      <c r="A183" s="86">
        <v>14</v>
      </c>
      <c r="B183" s="49" t="s">
        <v>426</v>
      </c>
      <c r="C183" s="49"/>
      <c r="D183" s="90" t="s">
        <v>427</v>
      </c>
      <c r="E183" s="87">
        <v>4</v>
      </c>
      <c r="F183" s="88">
        <v>16</v>
      </c>
      <c r="G183" s="77">
        <v>32</v>
      </c>
      <c r="H183" s="35">
        <f t="shared" si="16"/>
        <v>7987.368421052632</v>
      </c>
      <c r="I183" s="67">
        <v>7588</v>
      </c>
    </row>
    <row r="184" spans="1:9" ht="21.75" customHeight="1">
      <c r="A184" s="59">
        <v>15</v>
      </c>
      <c r="B184" s="60" t="s">
        <v>428</v>
      </c>
      <c r="C184" s="60" t="s">
        <v>429</v>
      </c>
      <c r="D184" s="89" t="s">
        <v>430</v>
      </c>
      <c r="E184" s="61">
        <v>4</v>
      </c>
      <c r="F184" s="62">
        <v>21.133</v>
      </c>
      <c r="G184" s="63">
        <v>37</v>
      </c>
      <c r="H184" s="35">
        <f t="shared" si="16"/>
        <v>10224.21052631579</v>
      </c>
      <c r="I184" s="64">
        <v>9713</v>
      </c>
    </row>
    <row r="185" spans="1:9" ht="21.75" customHeight="1">
      <c r="A185" s="59">
        <v>16</v>
      </c>
      <c r="B185" s="60" t="s">
        <v>431</v>
      </c>
      <c r="C185" s="60" t="s">
        <v>432</v>
      </c>
      <c r="D185" s="89" t="s">
        <v>433</v>
      </c>
      <c r="E185" s="61">
        <v>4</v>
      </c>
      <c r="F185" s="62">
        <v>21.88</v>
      </c>
      <c r="G185" s="63">
        <v>37</v>
      </c>
      <c r="H185" s="35">
        <f t="shared" si="16"/>
        <v>11263.157894736843</v>
      </c>
      <c r="I185" s="67">
        <v>10700</v>
      </c>
    </row>
    <row r="186" spans="1:9" ht="21.75" customHeight="1">
      <c r="A186" s="59">
        <v>17</v>
      </c>
      <c r="B186" s="60" t="s">
        <v>434</v>
      </c>
      <c r="C186" s="60" t="s">
        <v>435</v>
      </c>
      <c r="D186" s="89" t="s">
        <v>436</v>
      </c>
      <c r="E186" s="61">
        <v>4</v>
      </c>
      <c r="F186" s="62">
        <v>22</v>
      </c>
      <c r="G186" s="63">
        <v>38</v>
      </c>
      <c r="H186" s="35">
        <f t="shared" si="16"/>
        <v>12634.736842105263</v>
      </c>
      <c r="I186" s="67">
        <v>12003</v>
      </c>
    </row>
    <row r="187" spans="1:9" ht="21.75" customHeight="1">
      <c r="A187" s="86">
        <v>18</v>
      </c>
      <c r="B187" s="49" t="s">
        <v>437</v>
      </c>
      <c r="C187" s="49" t="s">
        <v>438</v>
      </c>
      <c r="D187" s="90" t="s">
        <v>439</v>
      </c>
      <c r="E187" s="87">
        <v>5</v>
      </c>
      <c r="F187" s="88">
        <v>35.36</v>
      </c>
      <c r="G187" s="77">
        <v>73</v>
      </c>
      <c r="H187" s="35">
        <f t="shared" si="16"/>
        <v>20209.473684210527</v>
      </c>
      <c r="I187" s="67">
        <v>19199</v>
      </c>
    </row>
    <row r="188" spans="1:9" ht="21.75" customHeight="1">
      <c r="A188" s="86">
        <v>19</v>
      </c>
      <c r="B188" s="49" t="s">
        <v>440</v>
      </c>
      <c r="C188" s="49" t="s">
        <v>441</v>
      </c>
      <c r="D188" s="90" t="s">
        <v>442</v>
      </c>
      <c r="E188" s="87">
        <v>5</v>
      </c>
      <c r="F188" s="88">
        <v>35.36</v>
      </c>
      <c r="G188" s="77">
        <v>73</v>
      </c>
      <c r="H188" s="35">
        <f t="shared" si="16"/>
        <v>20209.473684210527</v>
      </c>
      <c r="I188" s="67">
        <v>19199</v>
      </c>
    </row>
    <row r="189" spans="1:9" ht="21.75" customHeight="1">
      <c r="A189" s="86">
        <v>20</v>
      </c>
      <c r="B189" s="49" t="s">
        <v>443</v>
      </c>
      <c r="C189" s="49" t="s">
        <v>444</v>
      </c>
      <c r="D189" s="90" t="s">
        <v>445</v>
      </c>
      <c r="E189" s="87">
        <v>5</v>
      </c>
      <c r="F189" s="88">
        <v>35.36</v>
      </c>
      <c r="G189" s="77">
        <v>60</v>
      </c>
      <c r="H189" s="35">
        <f t="shared" si="16"/>
        <v>20143.157894736843</v>
      </c>
      <c r="I189" s="64">
        <v>19136</v>
      </c>
    </row>
    <row r="190" spans="1:9" ht="21.75" customHeight="1">
      <c r="A190" s="86">
        <v>21</v>
      </c>
      <c r="B190" s="49" t="s">
        <v>446</v>
      </c>
      <c r="C190" s="49" t="s">
        <v>447</v>
      </c>
      <c r="D190" s="90" t="s">
        <v>445</v>
      </c>
      <c r="E190" s="87">
        <v>5</v>
      </c>
      <c r="F190" s="88">
        <v>37.13</v>
      </c>
      <c r="G190" s="77">
        <v>66</v>
      </c>
      <c r="H190" s="35">
        <f t="shared" si="16"/>
        <v>19346.315789473687</v>
      </c>
      <c r="I190" s="64">
        <v>18379</v>
      </c>
    </row>
    <row r="191" spans="1:9" ht="21.75" customHeight="1">
      <c r="A191" s="86">
        <v>22</v>
      </c>
      <c r="B191" s="49" t="s">
        <v>448</v>
      </c>
      <c r="C191" s="49" t="s">
        <v>449</v>
      </c>
      <c r="D191" s="90" t="s">
        <v>450</v>
      </c>
      <c r="E191" s="87">
        <v>5</v>
      </c>
      <c r="F191" s="88">
        <v>35.36</v>
      </c>
      <c r="G191" s="77">
        <v>73</v>
      </c>
      <c r="H191" s="35">
        <f t="shared" si="16"/>
        <v>20200</v>
      </c>
      <c r="I191" s="64">
        <v>19190</v>
      </c>
    </row>
    <row r="192" spans="1:9" ht="21.75" customHeight="1">
      <c r="A192" s="86">
        <v>23</v>
      </c>
      <c r="B192" s="49" t="s">
        <v>451</v>
      </c>
      <c r="C192" s="49"/>
      <c r="D192" s="90" t="s">
        <v>442</v>
      </c>
      <c r="E192" s="87">
        <v>6</v>
      </c>
      <c r="F192" s="88">
        <v>38.61</v>
      </c>
      <c r="G192" s="77">
        <v>73</v>
      </c>
      <c r="H192" s="35">
        <f t="shared" si="16"/>
        <v>23856.84210526316</v>
      </c>
      <c r="I192" s="64">
        <v>22664</v>
      </c>
    </row>
    <row r="193" spans="1:9" ht="21.75" customHeight="1">
      <c r="A193" s="86">
        <v>24</v>
      </c>
      <c r="B193" s="49" t="s">
        <v>452</v>
      </c>
      <c r="C193" s="49"/>
      <c r="D193" s="90" t="s">
        <v>453</v>
      </c>
      <c r="E193" s="87">
        <v>5</v>
      </c>
      <c r="F193" s="88">
        <v>42</v>
      </c>
      <c r="G193" s="77">
        <v>78</v>
      </c>
      <c r="H193" s="35">
        <f t="shared" si="16"/>
        <v>26216.84210526316</v>
      </c>
      <c r="I193" s="64">
        <v>24906</v>
      </c>
    </row>
    <row r="194" spans="1:9" ht="21.75" customHeight="1">
      <c r="A194" s="86">
        <v>25</v>
      </c>
      <c r="B194" s="49" t="s">
        <v>454</v>
      </c>
      <c r="C194" s="49" t="s">
        <v>455</v>
      </c>
      <c r="D194" s="90" t="s">
        <v>456</v>
      </c>
      <c r="E194" s="87">
        <v>6</v>
      </c>
      <c r="F194" s="88">
        <v>62.94</v>
      </c>
      <c r="G194" s="77">
        <v>78</v>
      </c>
      <c r="H194" s="35">
        <f t="shared" si="16"/>
        <v>27602.105263157897</v>
      </c>
      <c r="I194" s="67">
        <v>26222</v>
      </c>
    </row>
    <row r="195" spans="1:9" ht="21.75" customHeight="1">
      <c r="A195" s="86">
        <v>26</v>
      </c>
      <c r="B195" s="49" t="s">
        <v>457</v>
      </c>
      <c r="C195" s="49"/>
      <c r="D195" s="90" t="s">
        <v>458</v>
      </c>
      <c r="E195" s="87">
        <v>6</v>
      </c>
      <c r="F195" s="88">
        <v>65.8</v>
      </c>
      <c r="G195" s="77">
        <v>100</v>
      </c>
      <c r="H195" s="35">
        <f t="shared" si="16"/>
        <v>27378.947368421053</v>
      </c>
      <c r="I195" s="64">
        <v>26010</v>
      </c>
    </row>
    <row r="196" spans="1:9" ht="21.75" customHeight="1">
      <c r="A196" s="86">
        <v>27</v>
      </c>
      <c r="B196" s="49" t="s">
        <v>459</v>
      </c>
      <c r="C196" s="49" t="s">
        <v>460</v>
      </c>
      <c r="D196" s="90" t="s">
        <v>461</v>
      </c>
      <c r="E196" s="87">
        <v>6</v>
      </c>
      <c r="F196" s="88">
        <v>66.16</v>
      </c>
      <c r="G196" s="77">
        <v>100</v>
      </c>
      <c r="H196" s="35">
        <f t="shared" si="16"/>
        <v>28365.263157894737</v>
      </c>
      <c r="I196" s="64">
        <v>26947</v>
      </c>
    </row>
    <row r="197" spans="1:9" ht="21.75" customHeight="1">
      <c r="A197" s="59">
        <v>28</v>
      </c>
      <c r="B197" s="60" t="s">
        <v>462</v>
      </c>
      <c r="C197" s="60" t="s">
        <v>463</v>
      </c>
      <c r="D197" s="89" t="s">
        <v>464</v>
      </c>
      <c r="E197" s="61">
        <v>6</v>
      </c>
      <c r="F197" s="62">
        <v>65.91</v>
      </c>
      <c r="G197" s="63">
        <v>114</v>
      </c>
      <c r="H197" s="35">
        <f t="shared" si="16"/>
        <v>29881.05263157895</v>
      </c>
      <c r="I197" s="64">
        <v>28387</v>
      </c>
    </row>
    <row r="198" spans="1:9" ht="21.75" customHeight="1">
      <c r="A198" s="86">
        <v>29</v>
      </c>
      <c r="B198" s="49" t="s">
        <v>465</v>
      </c>
      <c r="C198" s="49" t="s">
        <v>217</v>
      </c>
      <c r="D198" s="49" t="s">
        <v>218</v>
      </c>
      <c r="E198" s="87">
        <v>6</v>
      </c>
      <c r="F198" s="88">
        <v>59.2</v>
      </c>
      <c r="G198" s="77">
        <v>158</v>
      </c>
      <c r="H198" s="35">
        <f t="shared" si="16"/>
        <v>54861.05263157895</v>
      </c>
      <c r="I198" s="64">
        <v>52118</v>
      </c>
    </row>
    <row r="199" spans="1:9" ht="21.75" customHeight="1">
      <c r="A199" s="37">
        <v>30</v>
      </c>
      <c r="B199" s="38" t="s">
        <v>466</v>
      </c>
      <c r="C199" s="38" t="s">
        <v>467</v>
      </c>
      <c r="D199" s="38" t="s">
        <v>337</v>
      </c>
      <c r="E199" s="66">
        <v>2</v>
      </c>
      <c r="F199" s="91">
        <v>47</v>
      </c>
      <c r="G199" s="63">
        <v>93</v>
      </c>
      <c r="H199" s="35">
        <f t="shared" si="16"/>
        <v>23352.63157894737</v>
      </c>
      <c r="I199" s="45">
        <v>22185</v>
      </c>
    </row>
    <row r="200" spans="1:9" ht="21.75" customHeight="1">
      <c r="A200" s="37">
        <v>31</v>
      </c>
      <c r="B200" s="38" t="s">
        <v>468</v>
      </c>
      <c r="C200" s="38" t="s">
        <v>469</v>
      </c>
      <c r="D200" s="38" t="s">
        <v>339</v>
      </c>
      <c r="E200" s="66">
        <v>2</v>
      </c>
      <c r="F200" s="92">
        <v>50</v>
      </c>
      <c r="G200" s="63">
        <v>100</v>
      </c>
      <c r="H200" s="35">
        <f t="shared" si="16"/>
        <v>24738.947368421053</v>
      </c>
      <c r="I200" s="45">
        <v>23502</v>
      </c>
    </row>
    <row r="201" spans="1:9" ht="21.75" customHeight="1">
      <c r="A201" s="37">
        <v>32</v>
      </c>
      <c r="B201" s="38" t="s">
        <v>470</v>
      </c>
      <c r="C201" s="38" t="s">
        <v>471</v>
      </c>
      <c r="D201" s="38" t="s">
        <v>472</v>
      </c>
      <c r="E201" s="66">
        <v>4</v>
      </c>
      <c r="F201" s="92">
        <v>32.9</v>
      </c>
      <c r="G201" s="63">
        <v>60</v>
      </c>
      <c r="H201" s="35">
        <f t="shared" si="16"/>
        <v>17840</v>
      </c>
      <c r="I201" s="45">
        <v>16948</v>
      </c>
    </row>
    <row r="202" spans="1:9" ht="22.5" customHeight="1">
      <c r="A202" s="71" t="s">
        <v>473</v>
      </c>
      <c r="B202" s="71"/>
      <c r="C202" s="71"/>
      <c r="D202" s="71"/>
      <c r="E202" s="71"/>
      <c r="F202" s="71"/>
      <c r="G202" s="71"/>
      <c r="H202" s="71"/>
      <c r="I202" s="71"/>
    </row>
    <row r="203" spans="1:9" ht="21.75" customHeight="1">
      <c r="A203" s="59">
        <v>33</v>
      </c>
      <c r="B203" s="60" t="s">
        <v>474</v>
      </c>
      <c r="C203" s="60" t="s">
        <v>475</v>
      </c>
      <c r="D203" s="60" t="s">
        <v>395</v>
      </c>
      <c r="E203" s="61">
        <v>4</v>
      </c>
      <c r="F203" s="62">
        <v>57.57</v>
      </c>
      <c r="G203" s="63">
        <v>60</v>
      </c>
      <c r="H203" s="35">
        <f aca="true" t="shared" si="17" ref="H203:H220">I203/0.95</f>
        <v>23848.42105263158</v>
      </c>
      <c r="I203" s="64">
        <v>22656</v>
      </c>
    </row>
    <row r="204" spans="1:9" ht="21.75" customHeight="1">
      <c r="A204" s="59">
        <v>34</v>
      </c>
      <c r="B204" s="60" t="s">
        <v>476</v>
      </c>
      <c r="C204" s="60" t="s">
        <v>477</v>
      </c>
      <c r="D204" s="89" t="s">
        <v>400</v>
      </c>
      <c r="E204" s="61">
        <v>4</v>
      </c>
      <c r="F204" s="62">
        <v>61.04</v>
      </c>
      <c r="G204" s="63">
        <v>60</v>
      </c>
      <c r="H204" s="35">
        <f t="shared" si="17"/>
        <v>24237.894736842107</v>
      </c>
      <c r="I204" s="67">
        <v>23026</v>
      </c>
    </row>
    <row r="205" spans="1:9" ht="21.75" customHeight="1">
      <c r="A205" s="59">
        <v>35</v>
      </c>
      <c r="B205" s="60" t="s">
        <v>478</v>
      </c>
      <c r="C205" s="49" t="s">
        <v>479</v>
      </c>
      <c r="D205" s="89" t="s">
        <v>480</v>
      </c>
      <c r="E205" s="61">
        <v>4</v>
      </c>
      <c r="F205" s="62">
        <v>43.577</v>
      </c>
      <c r="G205" s="63">
        <v>60</v>
      </c>
      <c r="H205" s="35">
        <f t="shared" si="17"/>
        <v>24175.78947368421</v>
      </c>
      <c r="I205" s="64">
        <v>22967</v>
      </c>
    </row>
    <row r="206" spans="1:9" ht="21.75" customHeight="1">
      <c r="A206" s="59">
        <v>36</v>
      </c>
      <c r="B206" s="60" t="s">
        <v>481</v>
      </c>
      <c r="C206" s="49" t="s">
        <v>482</v>
      </c>
      <c r="D206" s="89" t="s">
        <v>483</v>
      </c>
      <c r="E206" s="61">
        <v>4</v>
      </c>
      <c r="F206" s="62">
        <v>56.6</v>
      </c>
      <c r="G206" s="63">
        <v>60</v>
      </c>
      <c r="H206" s="35">
        <f t="shared" si="17"/>
        <v>23543.157894736843</v>
      </c>
      <c r="I206" s="64">
        <v>22366</v>
      </c>
    </row>
    <row r="207" spans="1:9" ht="21.75" customHeight="1">
      <c r="A207" s="59">
        <v>37</v>
      </c>
      <c r="B207" s="60" t="s">
        <v>484</v>
      </c>
      <c r="C207" s="60" t="s">
        <v>485</v>
      </c>
      <c r="D207" s="60" t="s">
        <v>486</v>
      </c>
      <c r="E207" s="61">
        <v>4</v>
      </c>
      <c r="F207" s="62">
        <v>55</v>
      </c>
      <c r="G207" s="63">
        <v>60</v>
      </c>
      <c r="H207" s="35">
        <f t="shared" si="17"/>
        <v>26337.894736842107</v>
      </c>
      <c r="I207" s="64">
        <v>25021</v>
      </c>
    </row>
    <row r="208" spans="1:9" ht="21.75" customHeight="1">
      <c r="A208" s="59">
        <v>38</v>
      </c>
      <c r="B208" s="60" t="s">
        <v>487</v>
      </c>
      <c r="C208" s="60"/>
      <c r="D208" s="60" t="s">
        <v>488</v>
      </c>
      <c r="E208" s="61">
        <v>4</v>
      </c>
      <c r="F208" s="62">
        <v>56.2</v>
      </c>
      <c r="G208" s="63">
        <v>60</v>
      </c>
      <c r="H208" s="35">
        <f t="shared" si="17"/>
        <v>29457.894736842107</v>
      </c>
      <c r="I208" s="64">
        <v>27985</v>
      </c>
    </row>
    <row r="209" spans="1:9" ht="21.75" customHeight="1">
      <c r="A209" s="59">
        <v>39</v>
      </c>
      <c r="B209" s="60" t="s">
        <v>489</v>
      </c>
      <c r="C209" s="60" t="s">
        <v>490</v>
      </c>
      <c r="D209" s="60" t="s">
        <v>491</v>
      </c>
      <c r="E209" s="61">
        <v>4</v>
      </c>
      <c r="F209" s="62">
        <v>44.3</v>
      </c>
      <c r="G209" s="63">
        <v>60</v>
      </c>
      <c r="H209" s="35">
        <f t="shared" si="17"/>
        <v>22498.947368421053</v>
      </c>
      <c r="I209" s="64">
        <v>21374</v>
      </c>
    </row>
    <row r="210" spans="1:9" ht="21.75" customHeight="1">
      <c r="A210" s="59">
        <v>40</v>
      </c>
      <c r="B210" s="60" t="s">
        <v>492</v>
      </c>
      <c r="C210" s="60"/>
      <c r="D210" s="89" t="s">
        <v>493</v>
      </c>
      <c r="E210" s="61">
        <v>3</v>
      </c>
      <c r="F210" s="62">
        <v>56.58</v>
      </c>
      <c r="G210" s="63">
        <v>40</v>
      </c>
      <c r="H210" s="35">
        <f t="shared" si="17"/>
        <v>24597.894736842107</v>
      </c>
      <c r="I210" s="64">
        <v>23368</v>
      </c>
    </row>
    <row r="211" spans="1:9" ht="21.75" customHeight="1">
      <c r="A211" s="59">
        <v>41</v>
      </c>
      <c r="B211" s="60" t="s">
        <v>494</v>
      </c>
      <c r="C211" s="60" t="s">
        <v>495</v>
      </c>
      <c r="D211" s="60" t="s">
        <v>496</v>
      </c>
      <c r="E211" s="61">
        <v>3</v>
      </c>
      <c r="F211" s="62">
        <v>56</v>
      </c>
      <c r="G211" s="63">
        <v>40</v>
      </c>
      <c r="H211" s="35">
        <f t="shared" si="17"/>
        <v>25224.21052631579</v>
      </c>
      <c r="I211" s="64">
        <v>23963</v>
      </c>
    </row>
    <row r="212" spans="1:9" ht="21.75" customHeight="1">
      <c r="A212" s="59">
        <v>42</v>
      </c>
      <c r="B212" s="60" t="s">
        <v>497</v>
      </c>
      <c r="C212" s="60" t="s">
        <v>498</v>
      </c>
      <c r="D212" s="60" t="s">
        <v>419</v>
      </c>
      <c r="E212" s="61">
        <v>3</v>
      </c>
      <c r="F212" s="62">
        <v>38.17</v>
      </c>
      <c r="G212" s="63">
        <v>40</v>
      </c>
      <c r="H212" s="35">
        <f t="shared" si="17"/>
        <v>24575.78947368421</v>
      </c>
      <c r="I212" s="64">
        <v>23347</v>
      </c>
    </row>
    <row r="213" spans="1:9" ht="21.75" customHeight="1">
      <c r="A213" s="59">
        <v>43</v>
      </c>
      <c r="B213" s="60" t="s">
        <v>499</v>
      </c>
      <c r="C213" s="60" t="s">
        <v>500</v>
      </c>
      <c r="D213" s="89" t="s">
        <v>501</v>
      </c>
      <c r="E213" s="61">
        <v>5</v>
      </c>
      <c r="F213" s="62">
        <v>48.03</v>
      </c>
      <c r="G213" s="63">
        <v>73</v>
      </c>
      <c r="H213" s="35">
        <f t="shared" si="17"/>
        <v>28076.84210526316</v>
      </c>
      <c r="I213" s="67">
        <v>26673</v>
      </c>
    </row>
    <row r="214" spans="1:9" ht="21.75" customHeight="1">
      <c r="A214" s="86">
        <v>44</v>
      </c>
      <c r="B214" s="49" t="s">
        <v>502</v>
      </c>
      <c r="C214" s="49" t="s">
        <v>503</v>
      </c>
      <c r="D214" s="41" t="s">
        <v>504</v>
      </c>
      <c r="E214" s="87">
        <v>6</v>
      </c>
      <c r="F214" s="88">
        <v>76</v>
      </c>
      <c r="G214" s="77">
        <v>114</v>
      </c>
      <c r="H214" s="35">
        <f t="shared" si="17"/>
        <v>38855.78947368421</v>
      </c>
      <c r="I214" s="67">
        <v>36913</v>
      </c>
    </row>
    <row r="215" spans="1:9" ht="21.75" customHeight="1">
      <c r="A215" s="59">
        <v>45</v>
      </c>
      <c r="B215" s="60" t="s">
        <v>505</v>
      </c>
      <c r="C215" s="60" t="s">
        <v>506</v>
      </c>
      <c r="D215" s="89" t="s">
        <v>507</v>
      </c>
      <c r="E215" s="61">
        <v>4</v>
      </c>
      <c r="F215" s="62">
        <v>41.45</v>
      </c>
      <c r="G215" s="63">
        <v>38</v>
      </c>
      <c r="H215" s="35">
        <f t="shared" si="17"/>
        <v>21385.263157894737</v>
      </c>
      <c r="I215" s="64">
        <v>20316</v>
      </c>
    </row>
    <row r="216" spans="1:9" ht="21.75" customHeight="1">
      <c r="A216" s="59">
        <v>46</v>
      </c>
      <c r="B216" s="60" t="s">
        <v>508</v>
      </c>
      <c r="C216" s="60" t="s">
        <v>509</v>
      </c>
      <c r="D216" s="89" t="s">
        <v>510</v>
      </c>
      <c r="E216" s="61">
        <v>4</v>
      </c>
      <c r="F216" s="62">
        <v>38.2</v>
      </c>
      <c r="G216" s="63"/>
      <c r="H216" s="35">
        <f t="shared" si="17"/>
        <v>29601.05263157895</v>
      </c>
      <c r="I216" s="64">
        <v>28121</v>
      </c>
    </row>
    <row r="217" spans="1:9" ht="21.75" customHeight="1">
      <c r="A217" s="59">
        <v>47</v>
      </c>
      <c r="B217" s="60" t="s">
        <v>511</v>
      </c>
      <c r="C217" s="60" t="s">
        <v>512</v>
      </c>
      <c r="D217" s="89" t="s">
        <v>513</v>
      </c>
      <c r="E217" s="61">
        <v>4</v>
      </c>
      <c r="F217" s="62">
        <v>49.8</v>
      </c>
      <c r="G217" s="63"/>
      <c r="H217" s="35">
        <f t="shared" si="17"/>
        <v>35580</v>
      </c>
      <c r="I217" s="64">
        <v>33801</v>
      </c>
    </row>
    <row r="218" spans="1:9" ht="21.75" customHeight="1">
      <c r="A218" s="59">
        <v>48</v>
      </c>
      <c r="B218" s="60" t="s">
        <v>514</v>
      </c>
      <c r="C218" s="60" t="s">
        <v>515</v>
      </c>
      <c r="D218" s="89" t="s">
        <v>516</v>
      </c>
      <c r="E218" s="61">
        <v>4</v>
      </c>
      <c r="F218" s="62">
        <v>45.7</v>
      </c>
      <c r="G218" s="63">
        <v>67.3</v>
      </c>
      <c r="H218" s="35">
        <f t="shared" si="17"/>
        <v>24487.368421052633</v>
      </c>
      <c r="I218" s="64">
        <v>23263</v>
      </c>
    </row>
    <row r="219" spans="1:9" s="51" customFormat="1" ht="21.75" customHeight="1">
      <c r="A219" s="86">
        <v>49</v>
      </c>
      <c r="B219" s="49" t="s">
        <v>517</v>
      </c>
      <c r="C219" s="49"/>
      <c r="D219" s="90" t="s">
        <v>518</v>
      </c>
      <c r="E219" s="87"/>
      <c r="F219" s="88"/>
      <c r="G219" s="77"/>
      <c r="H219" s="35">
        <f t="shared" si="17"/>
        <v>26485.263157894737</v>
      </c>
      <c r="I219" s="45">
        <v>25161</v>
      </c>
    </row>
    <row r="220" spans="1:9" s="51" customFormat="1" ht="21.75" customHeight="1">
      <c r="A220" s="86">
        <v>50</v>
      </c>
      <c r="B220" s="49" t="s">
        <v>519</v>
      </c>
      <c r="C220" s="49"/>
      <c r="D220" s="90" t="s">
        <v>520</v>
      </c>
      <c r="E220" s="87"/>
      <c r="F220" s="88"/>
      <c r="G220" s="77"/>
      <c r="H220" s="35">
        <f t="shared" si="17"/>
        <v>30455.789473684214</v>
      </c>
      <c r="I220" s="45">
        <v>28933</v>
      </c>
    </row>
    <row r="221" spans="1:9" ht="22.5" customHeight="1">
      <c r="A221" s="93" t="s">
        <v>521</v>
      </c>
      <c r="B221" s="93"/>
      <c r="C221" s="93"/>
      <c r="D221" s="93"/>
      <c r="E221" s="93"/>
      <c r="F221" s="93"/>
      <c r="G221" s="93"/>
      <c r="H221" s="93"/>
      <c r="I221" s="93"/>
    </row>
    <row r="222" spans="1:9" ht="21.75" customHeight="1">
      <c r="A222" s="59">
        <v>51</v>
      </c>
      <c r="B222" s="60" t="s">
        <v>522</v>
      </c>
      <c r="C222" s="60" t="s">
        <v>523</v>
      </c>
      <c r="D222" s="60" t="s">
        <v>524</v>
      </c>
      <c r="E222" s="61">
        <v>3</v>
      </c>
      <c r="F222" s="62">
        <v>12.3</v>
      </c>
      <c r="G222" s="63">
        <v>9</v>
      </c>
      <c r="H222" s="35">
        <f aca="true" t="shared" si="18" ref="H222:H225">I222/0.95</f>
        <v>8441.052631578948</v>
      </c>
      <c r="I222" s="64">
        <v>8019</v>
      </c>
    </row>
    <row r="223" spans="1:9" ht="21.75" customHeight="1">
      <c r="A223" s="59">
        <v>52</v>
      </c>
      <c r="B223" s="60" t="s">
        <v>525</v>
      </c>
      <c r="C223" s="60" t="s">
        <v>526</v>
      </c>
      <c r="D223" s="89" t="s">
        <v>527</v>
      </c>
      <c r="E223" s="61">
        <v>6</v>
      </c>
      <c r="F223" s="62">
        <v>8.84</v>
      </c>
      <c r="G223" s="63">
        <v>15</v>
      </c>
      <c r="H223" s="35">
        <f t="shared" si="18"/>
        <v>9231.578947368422</v>
      </c>
      <c r="I223" s="64">
        <v>8770</v>
      </c>
    </row>
    <row r="224" spans="1:9" ht="21.75" customHeight="1">
      <c r="A224" s="59">
        <v>53</v>
      </c>
      <c r="B224" s="60" t="s">
        <v>528</v>
      </c>
      <c r="C224" s="60" t="s">
        <v>529</v>
      </c>
      <c r="D224" s="60" t="s">
        <v>530</v>
      </c>
      <c r="E224" s="61">
        <v>3</v>
      </c>
      <c r="F224" s="62">
        <v>11.55</v>
      </c>
      <c r="G224" s="63">
        <v>17</v>
      </c>
      <c r="H224" s="35">
        <f t="shared" si="18"/>
        <v>6334.736842105263</v>
      </c>
      <c r="I224" s="64">
        <v>6018</v>
      </c>
    </row>
    <row r="225" spans="1:9" ht="38.25" customHeight="1">
      <c r="A225" s="59">
        <v>54</v>
      </c>
      <c r="B225" s="60" t="s">
        <v>531</v>
      </c>
      <c r="C225" s="60" t="s">
        <v>532</v>
      </c>
      <c r="D225" s="49" t="s">
        <v>533</v>
      </c>
      <c r="E225" s="61">
        <v>1</v>
      </c>
      <c r="F225" s="62">
        <v>35</v>
      </c>
      <c r="G225" s="63">
        <v>57</v>
      </c>
      <c r="H225" s="35">
        <f t="shared" si="18"/>
        <v>25792.63157894737</v>
      </c>
      <c r="I225" s="64">
        <v>24503</v>
      </c>
    </row>
    <row r="226" spans="1:9" ht="22.5" customHeight="1">
      <c r="A226" s="93" t="s">
        <v>534</v>
      </c>
      <c r="B226" s="93"/>
      <c r="C226" s="93"/>
      <c r="D226" s="93"/>
      <c r="E226" s="93"/>
      <c r="F226" s="93"/>
      <c r="G226" s="93"/>
      <c r="H226" s="93"/>
      <c r="I226" s="93"/>
    </row>
    <row r="227" spans="1:9" ht="21.75" customHeight="1">
      <c r="A227" s="59">
        <v>55</v>
      </c>
      <c r="B227" s="60" t="s">
        <v>535</v>
      </c>
      <c r="C227" s="60" t="s">
        <v>536</v>
      </c>
      <c r="D227" s="60" t="s">
        <v>537</v>
      </c>
      <c r="E227" s="61">
        <v>2</v>
      </c>
      <c r="F227" s="94">
        <v>11.91</v>
      </c>
      <c r="G227" s="95">
        <v>17</v>
      </c>
      <c r="H227" s="35">
        <f aca="true" t="shared" si="19" ref="H227:H237">I227/0.95</f>
        <v>8244.21052631579</v>
      </c>
      <c r="I227" s="64">
        <v>7832</v>
      </c>
    </row>
    <row r="228" spans="1:9" ht="21.75" customHeight="1">
      <c r="A228" s="59">
        <v>56</v>
      </c>
      <c r="B228" s="60" t="s">
        <v>538</v>
      </c>
      <c r="C228" s="60" t="s">
        <v>539</v>
      </c>
      <c r="D228" s="60" t="s">
        <v>537</v>
      </c>
      <c r="E228" s="61">
        <v>2</v>
      </c>
      <c r="F228" s="62">
        <v>10.8</v>
      </c>
      <c r="G228" s="63">
        <v>12</v>
      </c>
      <c r="H228" s="35">
        <f t="shared" si="19"/>
        <v>8096.842105263158</v>
      </c>
      <c r="I228" s="64">
        <v>7692</v>
      </c>
    </row>
    <row r="229" spans="1:9" ht="21.75" customHeight="1">
      <c r="A229" s="59">
        <v>57</v>
      </c>
      <c r="B229" s="60" t="s">
        <v>540</v>
      </c>
      <c r="C229" s="60" t="s">
        <v>539</v>
      </c>
      <c r="D229" s="60" t="s">
        <v>541</v>
      </c>
      <c r="E229" s="61">
        <v>2</v>
      </c>
      <c r="F229" s="62">
        <v>13.963</v>
      </c>
      <c r="G229" s="63">
        <v>12</v>
      </c>
      <c r="H229" s="35">
        <f t="shared" si="19"/>
        <v>8254.736842105263</v>
      </c>
      <c r="I229" s="64">
        <v>7842</v>
      </c>
    </row>
    <row r="230" spans="1:9" ht="21.75" customHeight="1">
      <c r="A230" s="59">
        <v>58</v>
      </c>
      <c r="B230" s="60" t="s">
        <v>542</v>
      </c>
      <c r="C230" s="60" t="s">
        <v>543</v>
      </c>
      <c r="D230" s="89" t="s">
        <v>544</v>
      </c>
      <c r="E230" s="61">
        <v>2</v>
      </c>
      <c r="F230" s="62">
        <v>10.807</v>
      </c>
      <c r="G230" s="63">
        <v>12</v>
      </c>
      <c r="H230" s="35">
        <f t="shared" si="19"/>
        <v>7892.631578947369</v>
      </c>
      <c r="I230" s="67">
        <v>7498</v>
      </c>
    </row>
    <row r="231" spans="1:9" ht="21.75" customHeight="1">
      <c r="A231" s="59">
        <v>59</v>
      </c>
      <c r="B231" s="60" t="s">
        <v>545</v>
      </c>
      <c r="C231" s="60" t="s">
        <v>546</v>
      </c>
      <c r="D231" s="60" t="s">
        <v>547</v>
      </c>
      <c r="E231" s="61">
        <v>2</v>
      </c>
      <c r="F231" s="62">
        <v>10.977</v>
      </c>
      <c r="G231" s="63">
        <v>12</v>
      </c>
      <c r="H231" s="35">
        <f t="shared" si="19"/>
        <v>7230.526315789474</v>
      </c>
      <c r="I231" s="64">
        <v>6869</v>
      </c>
    </row>
    <row r="232" spans="1:9" ht="21.75" customHeight="1">
      <c r="A232" s="59">
        <v>60</v>
      </c>
      <c r="B232" s="60" t="s">
        <v>548</v>
      </c>
      <c r="C232" s="60" t="s">
        <v>549</v>
      </c>
      <c r="D232" s="60" t="s">
        <v>550</v>
      </c>
      <c r="E232" s="61">
        <v>2</v>
      </c>
      <c r="F232" s="62">
        <v>6.332</v>
      </c>
      <c r="G232" s="63">
        <v>6</v>
      </c>
      <c r="H232" s="35">
        <f t="shared" si="19"/>
        <v>4618.9473684210525</v>
      </c>
      <c r="I232" s="64">
        <v>4388</v>
      </c>
    </row>
    <row r="233" spans="1:9" ht="21.75" customHeight="1">
      <c r="A233" s="59">
        <v>61</v>
      </c>
      <c r="B233" s="60" t="s">
        <v>551</v>
      </c>
      <c r="C233" s="60" t="s">
        <v>552</v>
      </c>
      <c r="D233" s="89" t="s">
        <v>553</v>
      </c>
      <c r="E233" s="61">
        <v>4</v>
      </c>
      <c r="F233" s="62">
        <v>19.2</v>
      </c>
      <c r="G233" s="63">
        <v>12</v>
      </c>
      <c r="H233" s="35">
        <f t="shared" si="19"/>
        <v>11650.526315789475</v>
      </c>
      <c r="I233" s="64">
        <v>11068</v>
      </c>
    </row>
    <row r="234" spans="1:9" ht="21.75" customHeight="1">
      <c r="A234" s="59">
        <v>62</v>
      </c>
      <c r="B234" s="60" t="s">
        <v>554</v>
      </c>
      <c r="C234" s="60"/>
      <c r="D234" s="89" t="s">
        <v>555</v>
      </c>
      <c r="E234" s="61">
        <v>4</v>
      </c>
      <c r="F234" s="62">
        <v>19.05</v>
      </c>
      <c r="G234" s="63">
        <v>13</v>
      </c>
      <c r="H234" s="35">
        <f t="shared" si="19"/>
        <v>11129.473684210527</v>
      </c>
      <c r="I234" s="64">
        <v>10573</v>
      </c>
    </row>
    <row r="235" spans="1:9" ht="21.75" customHeight="1">
      <c r="A235" s="59">
        <v>63</v>
      </c>
      <c r="B235" s="60" t="s">
        <v>556</v>
      </c>
      <c r="C235" s="60"/>
      <c r="D235" s="89" t="s">
        <v>555</v>
      </c>
      <c r="E235" s="61">
        <v>4</v>
      </c>
      <c r="F235" s="62">
        <v>19.05</v>
      </c>
      <c r="G235" s="63">
        <v>13</v>
      </c>
      <c r="H235" s="35">
        <f t="shared" si="19"/>
        <v>11129.473684210527</v>
      </c>
      <c r="I235" s="64">
        <v>10573</v>
      </c>
    </row>
    <row r="236" spans="1:9" ht="21.75" customHeight="1">
      <c r="A236" s="59">
        <v>64</v>
      </c>
      <c r="B236" s="60" t="s">
        <v>557</v>
      </c>
      <c r="C236" s="60"/>
      <c r="D236" s="89" t="s">
        <v>558</v>
      </c>
      <c r="E236" s="61">
        <v>4</v>
      </c>
      <c r="F236" s="62">
        <v>21.2</v>
      </c>
      <c r="G236" s="63">
        <v>13</v>
      </c>
      <c r="H236" s="35">
        <f t="shared" si="19"/>
        <v>13333.684210526317</v>
      </c>
      <c r="I236" s="64">
        <v>12667</v>
      </c>
    </row>
    <row r="237" spans="1:9" ht="21.75" customHeight="1">
      <c r="A237" s="59">
        <v>65</v>
      </c>
      <c r="B237" s="60" t="s">
        <v>559</v>
      </c>
      <c r="C237" s="60" t="s">
        <v>560</v>
      </c>
      <c r="D237" s="89" t="s">
        <v>516</v>
      </c>
      <c r="E237" s="61">
        <v>3</v>
      </c>
      <c r="F237" s="62">
        <v>12.1</v>
      </c>
      <c r="G237" s="63">
        <v>7.3</v>
      </c>
      <c r="H237" s="35">
        <f t="shared" si="19"/>
        <v>7897.894736842106</v>
      </c>
      <c r="I237" s="64">
        <v>7503</v>
      </c>
    </row>
    <row r="238" spans="1:9" ht="22.5" customHeight="1">
      <c r="A238" s="71" t="s">
        <v>561</v>
      </c>
      <c r="B238" s="71"/>
      <c r="C238" s="71"/>
      <c r="D238" s="71"/>
      <c r="E238" s="71"/>
      <c r="F238" s="71"/>
      <c r="G238" s="71"/>
      <c r="H238" s="71"/>
      <c r="I238" s="71"/>
    </row>
    <row r="239" spans="1:9" ht="21">
      <c r="A239" s="59">
        <v>66</v>
      </c>
      <c r="B239" s="60" t="s">
        <v>562</v>
      </c>
      <c r="C239" s="60"/>
      <c r="D239" s="60" t="s">
        <v>563</v>
      </c>
      <c r="E239" s="61">
        <v>4</v>
      </c>
      <c r="F239" s="62">
        <v>1.64</v>
      </c>
      <c r="G239" s="63">
        <v>3</v>
      </c>
      <c r="H239" s="35">
        <f aca="true" t="shared" si="20" ref="H239:H241">I239/0.95</f>
        <v>1518.9473684210527</v>
      </c>
      <c r="I239" s="64">
        <v>1443</v>
      </c>
    </row>
    <row r="240" spans="1:9" ht="31.5">
      <c r="A240" s="59">
        <v>67</v>
      </c>
      <c r="B240" s="60" t="s">
        <v>564</v>
      </c>
      <c r="C240" s="49" t="s">
        <v>565</v>
      </c>
      <c r="D240" s="60" t="s">
        <v>566</v>
      </c>
      <c r="E240" s="61">
        <v>4</v>
      </c>
      <c r="F240" s="62">
        <v>1.65</v>
      </c>
      <c r="G240" s="63">
        <v>3</v>
      </c>
      <c r="H240" s="35">
        <f t="shared" si="20"/>
        <v>1363.157894736842</v>
      </c>
      <c r="I240" s="64">
        <v>1295</v>
      </c>
    </row>
    <row r="241" spans="1:9" ht="19.5" customHeight="1">
      <c r="A241" s="59">
        <v>68</v>
      </c>
      <c r="B241" s="60" t="s">
        <v>567</v>
      </c>
      <c r="C241" s="49" t="s">
        <v>568</v>
      </c>
      <c r="D241" s="60" t="s">
        <v>569</v>
      </c>
      <c r="E241" s="61">
        <v>4</v>
      </c>
      <c r="F241" s="62">
        <v>1.17</v>
      </c>
      <c r="G241" s="63">
        <v>3</v>
      </c>
      <c r="H241" s="35">
        <f t="shared" si="20"/>
        <v>1114.7368421052631</v>
      </c>
      <c r="I241" s="64">
        <v>1059</v>
      </c>
    </row>
    <row r="242" spans="1:9" ht="22.5" customHeight="1">
      <c r="A242" s="71" t="s">
        <v>570</v>
      </c>
      <c r="B242" s="71"/>
      <c r="C242" s="71"/>
      <c r="D242" s="71"/>
      <c r="E242" s="71"/>
      <c r="F242" s="71"/>
      <c r="G242" s="71"/>
      <c r="H242" s="71"/>
      <c r="I242" s="71"/>
    </row>
    <row r="243" spans="1:9" ht="19.5" customHeight="1">
      <c r="A243" s="59">
        <v>69</v>
      </c>
      <c r="B243" s="60" t="s">
        <v>571</v>
      </c>
      <c r="C243" s="49" t="s">
        <v>572</v>
      </c>
      <c r="D243" s="60" t="s">
        <v>573</v>
      </c>
      <c r="E243" s="61">
        <v>4</v>
      </c>
      <c r="F243" s="62">
        <v>6.4</v>
      </c>
      <c r="G243" s="63">
        <v>3</v>
      </c>
      <c r="H243" s="35">
        <f aca="true" t="shared" si="21" ref="H243:H250">I243/0.95</f>
        <v>2909.4736842105262</v>
      </c>
      <c r="I243" s="64">
        <v>2764</v>
      </c>
    </row>
    <row r="244" spans="1:9" ht="19.5" customHeight="1">
      <c r="A244" s="59">
        <v>70</v>
      </c>
      <c r="B244" s="60" t="s">
        <v>574</v>
      </c>
      <c r="C244" s="49" t="s">
        <v>575</v>
      </c>
      <c r="D244" s="60" t="s">
        <v>576</v>
      </c>
      <c r="E244" s="61">
        <v>4</v>
      </c>
      <c r="F244" s="62">
        <v>6.4</v>
      </c>
      <c r="G244" s="63">
        <v>3</v>
      </c>
      <c r="H244" s="35">
        <f t="shared" si="21"/>
        <v>2861.0526315789475</v>
      </c>
      <c r="I244" s="64">
        <v>2718</v>
      </c>
    </row>
    <row r="245" spans="1:9" ht="19.5" customHeight="1">
      <c r="A245" s="59">
        <v>71</v>
      </c>
      <c r="B245" s="60" t="s">
        <v>577</v>
      </c>
      <c r="C245" s="49" t="s">
        <v>578</v>
      </c>
      <c r="D245" s="60" t="s">
        <v>411</v>
      </c>
      <c r="E245" s="61">
        <v>4</v>
      </c>
      <c r="F245" s="62">
        <v>6.4</v>
      </c>
      <c r="G245" s="63">
        <v>3</v>
      </c>
      <c r="H245" s="35">
        <f t="shared" si="21"/>
        <v>2630.5263157894738</v>
      </c>
      <c r="I245" s="64">
        <v>2499</v>
      </c>
    </row>
    <row r="246" spans="1:9" ht="19.5" customHeight="1">
      <c r="A246" s="59">
        <v>72</v>
      </c>
      <c r="B246" s="60" t="s">
        <v>579</v>
      </c>
      <c r="C246" s="49" t="s">
        <v>580</v>
      </c>
      <c r="D246" s="60" t="s">
        <v>581</v>
      </c>
      <c r="E246" s="61">
        <v>4</v>
      </c>
      <c r="F246" s="62">
        <v>6.4</v>
      </c>
      <c r="G246" s="63">
        <v>3</v>
      </c>
      <c r="H246" s="35">
        <f t="shared" si="21"/>
        <v>2922.105263157895</v>
      </c>
      <c r="I246" s="64">
        <v>2776</v>
      </c>
    </row>
    <row r="247" spans="1:9" ht="19.5" customHeight="1">
      <c r="A247" s="59">
        <v>73</v>
      </c>
      <c r="B247" s="60" t="s">
        <v>582</v>
      </c>
      <c r="C247" s="49" t="s">
        <v>583</v>
      </c>
      <c r="D247" s="60" t="s">
        <v>581</v>
      </c>
      <c r="E247" s="61">
        <v>4</v>
      </c>
      <c r="F247" s="62">
        <v>6.4</v>
      </c>
      <c r="G247" s="63">
        <v>3</v>
      </c>
      <c r="H247" s="35">
        <f t="shared" si="21"/>
        <v>2922.105263157895</v>
      </c>
      <c r="I247" s="64">
        <v>2776</v>
      </c>
    </row>
    <row r="248" spans="1:9" ht="12.75" customHeight="1">
      <c r="A248" s="59">
        <v>74</v>
      </c>
      <c r="B248" s="38" t="s">
        <v>584</v>
      </c>
      <c r="C248" s="87" t="s">
        <v>585</v>
      </c>
      <c r="D248" s="38" t="s">
        <v>586</v>
      </c>
      <c r="E248" s="61">
        <v>3</v>
      </c>
      <c r="F248" s="62"/>
      <c r="G248" s="63"/>
      <c r="H248" s="35">
        <f t="shared" si="21"/>
        <v>2393.684210526316</v>
      </c>
      <c r="I248" s="64">
        <v>2274</v>
      </c>
    </row>
    <row r="249" spans="1:9" ht="12.75">
      <c r="A249" s="59">
        <v>75</v>
      </c>
      <c r="B249" s="38" t="s">
        <v>587</v>
      </c>
      <c r="C249" s="87"/>
      <c r="D249" s="38" t="s">
        <v>588</v>
      </c>
      <c r="E249" s="61">
        <v>3</v>
      </c>
      <c r="F249" s="62"/>
      <c r="G249" s="63"/>
      <c r="H249" s="35">
        <f t="shared" si="21"/>
        <v>2508.421052631579</v>
      </c>
      <c r="I249" s="64">
        <v>2383</v>
      </c>
    </row>
    <row r="250" spans="1:9" ht="19.5" customHeight="1">
      <c r="A250" s="59">
        <v>76</v>
      </c>
      <c r="B250" s="38" t="s">
        <v>589</v>
      </c>
      <c r="C250" s="87"/>
      <c r="D250" s="38" t="s">
        <v>590</v>
      </c>
      <c r="E250" s="61">
        <v>3</v>
      </c>
      <c r="F250" s="62"/>
      <c r="G250" s="63"/>
      <c r="H250" s="35">
        <f t="shared" si="21"/>
        <v>2131.5789473684213</v>
      </c>
      <c r="I250" s="64">
        <v>2025</v>
      </c>
    </row>
    <row r="251" spans="1:9" ht="22.5" customHeight="1">
      <c r="A251" s="71" t="s">
        <v>591</v>
      </c>
      <c r="B251" s="71"/>
      <c r="C251" s="71"/>
      <c r="D251" s="71"/>
      <c r="E251" s="71"/>
      <c r="F251" s="71"/>
      <c r="G251" s="71"/>
      <c r="H251" s="71"/>
      <c r="I251" s="71"/>
    </row>
    <row r="252" spans="1:9" ht="21.75" customHeight="1">
      <c r="A252" s="59">
        <v>77</v>
      </c>
      <c r="B252" s="60" t="s">
        <v>592</v>
      </c>
      <c r="C252" s="60" t="s">
        <v>593</v>
      </c>
      <c r="D252" s="60" t="s">
        <v>594</v>
      </c>
      <c r="E252" s="61">
        <v>4</v>
      </c>
      <c r="F252" s="62">
        <v>13.3</v>
      </c>
      <c r="G252" s="96"/>
      <c r="H252" s="35">
        <f aca="true" t="shared" si="22" ref="H252:H261">I252/0.95</f>
        <v>8870.526315789473</v>
      </c>
      <c r="I252" s="67">
        <v>8427</v>
      </c>
    </row>
    <row r="253" spans="1:9" ht="21.75" customHeight="1">
      <c r="A253" s="59">
        <v>78</v>
      </c>
      <c r="B253" s="60" t="s">
        <v>595</v>
      </c>
      <c r="C253" s="60" t="s">
        <v>596</v>
      </c>
      <c r="D253" s="89" t="s">
        <v>597</v>
      </c>
      <c r="E253" s="61">
        <v>4</v>
      </c>
      <c r="F253" s="62">
        <v>13.4</v>
      </c>
      <c r="G253" s="96"/>
      <c r="H253" s="35">
        <f t="shared" si="22"/>
        <v>9201.052631578948</v>
      </c>
      <c r="I253" s="64">
        <v>8741</v>
      </c>
    </row>
    <row r="254" spans="1:9" ht="21.75" customHeight="1">
      <c r="A254" s="59">
        <v>79</v>
      </c>
      <c r="B254" s="60" t="s">
        <v>598</v>
      </c>
      <c r="C254" s="60" t="s">
        <v>599</v>
      </c>
      <c r="D254" s="60" t="s">
        <v>600</v>
      </c>
      <c r="E254" s="61">
        <v>4</v>
      </c>
      <c r="F254" s="62">
        <v>16.74</v>
      </c>
      <c r="G254" s="96"/>
      <c r="H254" s="35">
        <f t="shared" si="22"/>
        <v>9902.105263157895</v>
      </c>
      <c r="I254" s="67">
        <v>9407</v>
      </c>
    </row>
    <row r="255" spans="1:9" ht="21.75" customHeight="1">
      <c r="A255" s="59">
        <v>80</v>
      </c>
      <c r="B255" s="60" t="s">
        <v>601</v>
      </c>
      <c r="C255" s="60" t="s">
        <v>601</v>
      </c>
      <c r="D255" s="60" t="s">
        <v>602</v>
      </c>
      <c r="E255" s="61">
        <v>3</v>
      </c>
      <c r="F255" s="62">
        <v>11.31</v>
      </c>
      <c r="G255" s="96"/>
      <c r="H255" s="35">
        <f t="shared" si="22"/>
        <v>7070.526315789474</v>
      </c>
      <c r="I255" s="67">
        <v>6717</v>
      </c>
    </row>
    <row r="256" spans="1:9" ht="21.75" customHeight="1">
      <c r="A256" s="59">
        <v>81</v>
      </c>
      <c r="B256" s="60" t="s">
        <v>603</v>
      </c>
      <c r="C256" s="60" t="s">
        <v>604</v>
      </c>
      <c r="D256" s="60" t="s">
        <v>605</v>
      </c>
      <c r="E256" s="61">
        <v>5</v>
      </c>
      <c r="F256" s="62">
        <v>20.43</v>
      </c>
      <c r="G256" s="96"/>
      <c r="H256" s="35">
        <f t="shared" si="22"/>
        <v>13749.473684210527</v>
      </c>
      <c r="I256" s="67">
        <v>13062</v>
      </c>
    </row>
    <row r="257" spans="1:9" ht="21.75" customHeight="1">
      <c r="A257" s="86">
        <v>82</v>
      </c>
      <c r="B257" s="49" t="s">
        <v>606</v>
      </c>
      <c r="C257" s="49" t="s">
        <v>607</v>
      </c>
      <c r="D257" s="90" t="s">
        <v>442</v>
      </c>
      <c r="E257" s="87">
        <v>6</v>
      </c>
      <c r="F257" s="88">
        <v>23.36</v>
      </c>
      <c r="G257" s="97"/>
      <c r="H257" s="35">
        <f t="shared" si="22"/>
        <v>14581.052631578948</v>
      </c>
      <c r="I257" s="64">
        <v>13852</v>
      </c>
    </row>
    <row r="258" spans="1:9" ht="21.75" customHeight="1">
      <c r="A258" s="59">
        <v>83</v>
      </c>
      <c r="B258" s="60" t="s">
        <v>608</v>
      </c>
      <c r="C258" s="60"/>
      <c r="D258" s="89" t="s">
        <v>453</v>
      </c>
      <c r="E258" s="61">
        <v>5</v>
      </c>
      <c r="F258" s="62">
        <v>26</v>
      </c>
      <c r="G258" s="96"/>
      <c r="H258" s="35">
        <f t="shared" si="22"/>
        <v>22604.21052631579</v>
      </c>
      <c r="I258" s="64">
        <v>21474</v>
      </c>
    </row>
    <row r="259" spans="1:9" ht="21.75" customHeight="1">
      <c r="A259" s="59">
        <v>84</v>
      </c>
      <c r="B259" s="60" t="s">
        <v>609</v>
      </c>
      <c r="C259" s="60" t="s">
        <v>610</v>
      </c>
      <c r="D259" s="60" t="s">
        <v>611</v>
      </c>
      <c r="E259" s="61">
        <v>6</v>
      </c>
      <c r="F259" s="62">
        <v>29.873</v>
      </c>
      <c r="G259" s="96"/>
      <c r="H259" s="35">
        <f t="shared" si="22"/>
        <v>19027.368421052633</v>
      </c>
      <c r="I259" s="67">
        <v>18076</v>
      </c>
    </row>
    <row r="260" spans="1:9" ht="21.75" customHeight="1">
      <c r="A260" s="59">
        <v>85</v>
      </c>
      <c r="B260" s="60" t="s">
        <v>612</v>
      </c>
      <c r="C260" s="60" t="s">
        <v>613</v>
      </c>
      <c r="D260" s="60" t="s">
        <v>461</v>
      </c>
      <c r="E260" s="61">
        <v>6</v>
      </c>
      <c r="F260" s="62">
        <v>35.54</v>
      </c>
      <c r="G260" s="96"/>
      <c r="H260" s="35">
        <f t="shared" si="22"/>
        <v>19938.947368421053</v>
      </c>
      <c r="I260" s="64">
        <v>18942</v>
      </c>
    </row>
    <row r="261" spans="1:9" ht="21.75" customHeight="1">
      <c r="A261" s="59">
        <v>86</v>
      </c>
      <c r="B261" s="38" t="s">
        <v>614</v>
      </c>
      <c r="C261" s="38" t="s">
        <v>615</v>
      </c>
      <c r="D261" s="39" t="s">
        <v>342</v>
      </c>
      <c r="E261" s="66">
        <v>2</v>
      </c>
      <c r="F261" s="92">
        <v>33</v>
      </c>
      <c r="G261" s="98"/>
      <c r="H261" s="35">
        <f t="shared" si="22"/>
        <v>22196.84210526316</v>
      </c>
      <c r="I261" s="45">
        <v>21087</v>
      </c>
    </row>
    <row r="262" spans="1:9" ht="22.5" customHeight="1">
      <c r="A262" s="71" t="s">
        <v>616</v>
      </c>
      <c r="B262" s="71"/>
      <c r="C262" s="71"/>
      <c r="D262" s="71"/>
      <c r="E262" s="71"/>
      <c r="F262" s="71"/>
      <c r="G262" s="71"/>
      <c r="H262" s="71"/>
      <c r="I262" s="71"/>
    </row>
    <row r="263" spans="1:9" ht="21.75" customHeight="1">
      <c r="A263" s="59">
        <v>87</v>
      </c>
      <c r="B263" s="60" t="s">
        <v>617</v>
      </c>
      <c r="C263" s="60" t="s">
        <v>618</v>
      </c>
      <c r="D263" s="89" t="s">
        <v>619</v>
      </c>
      <c r="E263" s="61" t="s">
        <v>620</v>
      </c>
      <c r="F263" s="62">
        <v>5.415</v>
      </c>
      <c r="G263" s="99"/>
      <c r="H263" s="35">
        <f aca="true" t="shared" si="23" ref="H263:H291">I263/0.95</f>
        <v>1576.842105263158</v>
      </c>
      <c r="I263" s="67">
        <v>1498</v>
      </c>
    </row>
    <row r="264" spans="1:9" ht="21.75" customHeight="1">
      <c r="A264" s="59">
        <v>88</v>
      </c>
      <c r="B264" s="60" t="s">
        <v>621</v>
      </c>
      <c r="C264" s="60" t="s">
        <v>622</v>
      </c>
      <c r="D264" s="89" t="s">
        <v>619</v>
      </c>
      <c r="E264" s="61" t="s">
        <v>620</v>
      </c>
      <c r="F264" s="62">
        <v>3.37</v>
      </c>
      <c r="G264" s="99"/>
      <c r="H264" s="35">
        <f t="shared" si="23"/>
        <v>2346.315789473684</v>
      </c>
      <c r="I264" s="67">
        <v>2229</v>
      </c>
    </row>
    <row r="265" spans="1:9" ht="21.75" customHeight="1">
      <c r="A265" s="59">
        <v>89</v>
      </c>
      <c r="B265" s="60" t="s">
        <v>623</v>
      </c>
      <c r="C265" s="60" t="s">
        <v>618</v>
      </c>
      <c r="D265" s="60" t="s">
        <v>624</v>
      </c>
      <c r="E265" s="61" t="s">
        <v>620</v>
      </c>
      <c r="F265" s="62">
        <v>3.1</v>
      </c>
      <c r="G265" s="99"/>
      <c r="H265" s="35">
        <f t="shared" si="23"/>
        <v>1430.5263157894738</v>
      </c>
      <c r="I265" s="64">
        <v>1359</v>
      </c>
    </row>
    <row r="266" spans="1:9" ht="21.75" customHeight="1">
      <c r="A266" s="59">
        <v>90</v>
      </c>
      <c r="B266" s="60" t="s">
        <v>625</v>
      </c>
      <c r="C266" s="60" t="s">
        <v>622</v>
      </c>
      <c r="D266" s="60" t="s">
        <v>624</v>
      </c>
      <c r="E266" s="61" t="s">
        <v>620</v>
      </c>
      <c r="F266" s="62">
        <v>2.3</v>
      </c>
      <c r="G266" s="99"/>
      <c r="H266" s="35">
        <f t="shared" si="23"/>
        <v>1467.3684210526317</v>
      </c>
      <c r="I266" s="67">
        <v>1394</v>
      </c>
    </row>
    <row r="267" spans="1:9" ht="21.75" customHeight="1">
      <c r="A267" s="59">
        <v>91</v>
      </c>
      <c r="B267" s="60" t="s">
        <v>626</v>
      </c>
      <c r="C267" s="60" t="s">
        <v>618</v>
      </c>
      <c r="D267" s="60" t="s">
        <v>627</v>
      </c>
      <c r="E267" s="61" t="s">
        <v>620</v>
      </c>
      <c r="F267" s="62">
        <v>5.78</v>
      </c>
      <c r="G267" s="99"/>
      <c r="H267" s="35">
        <f t="shared" si="23"/>
        <v>1525.2631578947369</v>
      </c>
      <c r="I267" s="64">
        <v>1449</v>
      </c>
    </row>
    <row r="268" spans="1:9" ht="21.75" customHeight="1">
      <c r="A268" s="59">
        <v>92</v>
      </c>
      <c r="B268" s="60" t="s">
        <v>628</v>
      </c>
      <c r="C268" s="60" t="s">
        <v>622</v>
      </c>
      <c r="D268" s="60" t="s">
        <v>627</v>
      </c>
      <c r="E268" s="61" t="s">
        <v>620</v>
      </c>
      <c r="F268" s="62">
        <v>4.583</v>
      </c>
      <c r="G268" s="99"/>
      <c r="H268" s="35">
        <f t="shared" si="23"/>
        <v>1531.578947368421</v>
      </c>
      <c r="I268" s="64">
        <v>1455</v>
      </c>
    </row>
    <row r="269" spans="1:9" ht="21.75" customHeight="1">
      <c r="A269" s="59">
        <v>93</v>
      </c>
      <c r="B269" s="60" t="s">
        <v>629</v>
      </c>
      <c r="C269" s="60" t="s">
        <v>618</v>
      </c>
      <c r="D269" s="60" t="s">
        <v>630</v>
      </c>
      <c r="E269" s="61" t="s">
        <v>620</v>
      </c>
      <c r="F269" s="62">
        <v>3.58</v>
      </c>
      <c r="G269" s="99"/>
      <c r="H269" s="35">
        <f t="shared" si="23"/>
        <v>2528.421052631579</v>
      </c>
      <c r="I269" s="67">
        <v>2402</v>
      </c>
    </row>
    <row r="270" spans="1:9" ht="21.75" customHeight="1">
      <c r="A270" s="59">
        <v>94</v>
      </c>
      <c r="B270" s="60" t="s">
        <v>631</v>
      </c>
      <c r="C270" s="60" t="s">
        <v>622</v>
      </c>
      <c r="D270" s="60" t="s">
        <v>602</v>
      </c>
      <c r="E270" s="61" t="s">
        <v>620</v>
      </c>
      <c r="F270" s="62">
        <v>3.38</v>
      </c>
      <c r="G270" s="99"/>
      <c r="H270" s="35">
        <f t="shared" si="23"/>
        <v>2418.947368421053</v>
      </c>
      <c r="I270" s="67">
        <v>2298</v>
      </c>
    </row>
    <row r="271" spans="1:9" ht="21.75" customHeight="1">
      <c r="A271" s="59">
        <v>95</v>
      </c>
      <c r="B271" s="60" t="s">
        <v>632</v>
      </c>
      <c r="C271" s="60" t="s">
        <v>633</v>
      </c>
      <c r="D271" s="60" t="s">
        <v>634</v>
      </c>
      <c r="E271" s="61" t="s">
        <v>620</v>
      </c>
      <c r="F271" s="62">
        <v>1.85</v>
      </c>
      <c r="G271" s="99"/>
      <c r="H271" s="35">
        <f t="shared" si="23"/>
        <v>1401.0526315789475</v>
      </c>
      <c r="I271" s="64">
        <v>1331</v>
      </c>
    </row>
    <row r="272" spans="1:9" ht="21.75" customHeight="1">
      <c r="A272" s="59">
        <v>96</v>
      </c>
      <c r="B272" s="60" t="s">
        <v>635</v>
      </c>
      <c r="C272" s="60" t="s">
        <v>636</v>
      </c>
      <c r="D272" s="60" t="s">
        <v>634</v>
      </c>
      <c r="E272" s="61" t="s">
        <v>620</v>
      </c>
      <c r="F272" s="62">
        <v>1.85</v>
      </c>
      <c r="G272" s="99"/>
      <c r="H272" s="35">
        <f t="shared" si="23"/>
        <v>1418.9473684210527</v>
      </c>
      <c r="I272" s="64">
        <v>1348</v>
      </c>
    </row>
    <row r="273" spans="1:9" ht="21.75" customHeight="1">
      <c r="A273" s="59">
        <v>97</v>
      </c>
      <c r="B273" s="60" t="s">
        <v>637</v>
      </c>
      <c r="C273" s="60" t="s">
        <v>638</v>
      </c>
      <c r="D273" s="60" t="s">
        <v>639</v>
      </c>
      <c r="E273" s="61" t="s">
        <v>620</v>
      </c>
      <c r="F273" s="62">
        <v>1.065</v>
      </c>
      <c r="G273" s="99"/>
      <c r="H273" s="35">
        <f t="shared" si="23"/>
        <v>807.3684210526316</v>
      </c>
      <c r="I273" s="67">
        <v>767</v>
      </c>
    </row>
    <row r="274" spans="1:9" ht="21.75" customHeight="1">
      <c r="A274" s="59">
        <v>98</v>
      </c>
      <c r="B274" s="60" t="s">
        <v>640</v>
      </c>
      <c r="C274" s="60" t="s">
        <v>641</v>
      </c>
      <c r="D274" s="60" t="s">
        <v>639</v>
      </c>
      <c r="E274" s="61" t="s">
        <v>620</v>
      </c>
      <c r="F274" s="62">
        <v>0.99</v>
      </c>
      <c r="G274" s="99"/>
      <c r="H274" s="35">
        <f t="shared" si="23"/>
        <v>751.578947368421</v>
      </c>
      <c r="I274" s="67">
        <v>714</v>
      </c>
    </row>
    <row r="275" spans="1:9" ht="21.75" customHeight="1">
      <c r="A275" s="59">
        <v>99</v>
      </c>
      <c r="B275" s="60" t="s">
        <v>642</v>
      </c>
      <c r="C275" s="60" t="s">
        <v>638</v>
      </c>
      <c r="D275" s="60" t="s">
        <v>643</v>
      </c>
      <c r="E275" s="61"/>
      <c r="F275" s="62">
        <v>1</v>
      </c>
      <c r="G275" s="99"/>
      <c r="H275" s="35">
        <f t="shared" si="23"/>
        <v>1136.842105263158</v>
      </c>
      <c r="I275" s="67">
        <v>1080</v>
      </c>
    </row>
    <row r="276" spans="1:9" ht="21.75" customHeight="1">
      <c r="A276" s="59">
        <v>100</v>
      </c>
      <c r="B276" s="60" t="s">
        <v>644</v>
      </c>
      <c r="C276" s="60" t="s">
        <v>641</v>
      </c>
      <c r="D276" s="60" t="s">
        <v>639</v>
      </c>
      <c r="E276" s="61"/>
      <c r="F276" s="62">
        <v>1</v>
      </c>
      <c r="G276" s="99"/>
      <c r="H276" s="35">
        <f t="shared" si="23"/>
        <v>1033.6842105263158</v>
      </c>
      <c r="I276" s="67">
        <v>982</v>
      </c>
    </row>
    <row r="277" spans="1:9" ht="21.75" customHeight="1">
      <c r="A277" s="59">
        <v>101</v>
      </c>
      <c r="B277" s="60" t="s">
        <v>645</v>
      </c>
      <c r="C277" s="60" t="s">
        <v>646</v>
      </c>
      <c r="D277" s="60" t="s">
        <v>639</v>
      </c>
      <c r="E277" s="61" t="s">
        <v>620</v>
      </c>
      <c r="F277" s="62">
        <v>0.54</v>
      </c>
      <c r="G277" s="99"/>
      <c r="H277" s="35">
        <f t="shared" si="23"/>
        <v>513.6842105263158</v>
      </c>
      <c r="I277" s="100">
        <v>488</v>
      </c>
    </row>
    <row r="278" spans="1:9" ht="21.75" customHeight="1">
      <c r="A278" s="59">
        <v>102</v>
      </c>
      <c r="B278" s="60" t="s">
        <v>647</v>
      </c>
      <c r="C278" s="60" t="s">
        <v>648</v>
      </c>
      <c r="D278" s="60" t="s">
        <v>639</v>
      </c>
      <c r="E278" s="61" t="s">
        <v>620</v>
      </c>
      <c r="F278" s="62">
        <v>1</v>
      </c>
      <c r="G278" s="99"/>
      <c r="H278" s="35">
        <f t="shared" si="23"/>
        <v>463.15789473684214</v>
      </c>
      <c r="I278" s="67">
        <v>440</v>
      </c>
    </row>
    <row r="279" spans="1:9" ht="21.75" customHeight="1">
      <c r="A279" s="59">
        <v>103</v>
      </c>
      <c r="B279" s="60" t="s">
        <v>649</v>
      </c>
      <c r="C279" s="60" t="s">
        <v>650</v>
      </c>
      <c r="D279" s="41" t="s">
        <v>271</v>
      </c>
      <c r="E279" s="61"/>
      <c r="F279" s="62">
        <v>2</v>
      </c>
      <c r="G279" s="99"/>
      <c r="H279" s="35">
        <f t="shared" si="23"/>
        <v>1089.4736842105265</v>
      </c>
      <c r="I279" s="67">
        <v>1035</v>
      </c>
    </row>
    <row r="280" spans="1:9" ht="21.75" customHeight="1">
      <c r="A280" s="59">
        <v>104</v>
      </c>
      <c r="B280" s="60" t="s">
        <v>651</v>
      </c>
      <c r="C280" s="60" t="s">
        <v>652</v>
      </c>
      <c r="D280" s="41" t="s">
        <v>271</v>
      </c>
      <c r="E280" s="61"/>
      <c r="F280" s="62">
        <v>2</v>
      </c>
      <c r="G280" s="99"/>
      <c r="H280" s="35">
        <f t="shared" si="23"/>
        <v>1089.4736842105265</v>
      </c>
      <c r="I280" s="67">
        <v>1035</v>
      </c>
    </row>
    <row r="281" spans="1:9" ht="21.75" customHeight="1">
      <c r="A281" s="59">
        <v>105</v>
      </c>
      <c r="B281" s="60" t="s">
        <v>653</v>
      </c>
      <c r="C281" s="60" t="s">
        <v>654</v>
      </c>
      <c r="D281" s="38" t="s">
        <v>655</v>
      </c>
      <c r="E281" s="61"/>
      <c r="F281" s="62">
        <v>2</v>
      </c>
      <c r="G281" s="99"/>
      <c r="H281" s="35">
        <f t="shared" si="23"/>
        <v>1772.6315789473686</v>
      </c>
      <c r="I281" s="67">
        <v>1684</v>
      </c>
    </row>
    <row r="282" spans="1:9" ht="21.75" customHeight="1">
      <c r="A282" s="59">
        <v>106</v>
      </c>
      <c r="B282" s="60" t="s">
        <v>656</v>
      </c>
      <c r="C282" s="60" t="s">
        <v>657</v>
      </c>
      <c r="D282" s="38" t="s">
        <v>655</v>
      </c>
      <c r="E282" s="61"/>
      <c r="F282" s="62">
        <v>2</v>
      </c>
      <c r="G282" s="99"/>
      <c r="H282" s="35">
        <f t="shared" si="23"/>
        <v>1549.4736842105265</v>
      </c>
      <c r="I282" s="67">
        <v>1472</v>
      </c>
    </row>
    <row r="283" spans="1:9" ht="21.75" customHeight="1">
      <c r="A283" s="59">
        <v>107</v>
      </c>
      <c r="B283" s="60" t="s">
        <v>658</v>
      </c>
      <c r="C283" s="60" t="s">
        <v>659</v>
      </c>
      <c r="D283" s="38" t="s">
        <v>245</v>
      </c>
      <c r="E283" s="61"/>
      <c r="F283" s="62">
        <v>2</v>
      </c>
      <c r="G283" s="99"/>
      <c r="H283" s="35">
        <f t="shared" si="23"/>
        <v>3090.5263157894738</v>
      </c>
      <c r="I283" s="67">
        <v>2936</v>
      </c>
    </row>
    <row r="284" spans="1:9" ht="21.75" customHeight="1">
      <c r="A284" s="59">
        <v>108</v>
      </c>
      <c r="B284" s="60" t="s">
        <v>660</v>
      </c>
      <c r="C284" s="60" t="s">
        <v>661</v>
      </c>
      <c r="D284" s="38" t="s">
        <v>245</v>
      </c>
      <c r="E284" s="61"/>
      <c r="F284" s="62">
        <v>2</v>
      </c>
      <c r="G284" s="99"/>
      <c r="H284" s="35">
        <f t="shared" si="23"/>
        <v>2946.315789473684</v>
      </c>
      <c r="I284" s="67">
        <v>2799</v>
      </c>
    </row>
    <row r="285" spans="1:9" ht="21.75" customHeight="1">
      <c r="A285" s="59">
        <v>109</v>
      </c>
      <c r="B285" s="60" t="s">
        <v>662</v>
      </c>
      <c r="C285" s="60" t="s">
        <v>663</v>
      </c>
      <c r="D285" s="60" t="s">
        <v>664</v>
      </c>
      <c r="E285" s="61" t="s">
        <v>620</v>
      </c>
      <c r="F285" s="62">
        <v>1.16</v>
      </c>
      <c r="G285" s="99"/>
      <c r="H285" s="35">
        <f t="shared" si="23"/>
        <v>732.6315789473684</v>
      </c>
      <c r="I285" s="64">
        <v>696</v>
      </c>
    </row>
    <row r="286" spans="1:9" ht="21.75" customHeight="1">
      <c r="A286" s="59">
        <v>110</v>
      </c>
      <c r="B286" s="60" t="s">
        <v>665</v>
      </c>
      <c r="C286" s="60" t="s">
        <v>666</v>
      </c>
      <c r="D286" s="60" t="s">
        <v>667</v>
      </c>
      <c r="E286" s="61" t="s">
        <v>620</v>
      </c>
      <c r="F286" s="62">
        <v>3.4</v>
      </c>
      <c r="G286" s="99"/>
      <c r="H286" s="35">
        <f t="shared" si="23"/>
        <v>1760</v>
      </c>
      <c r="I286" s="67">
        <v>1672</v>
      </c>
    </row>
    <row r="287" spans="1:9" ht="21.75" customHeight="1">
      <c r="A287" s="59">
        <v>111</v>
      </c>
      <c r="B287" s="60" t="s">
        <v>668</v>
      </c>
      <c r="C287" s="60" t="s">
        <v>669</v>
      </c>
      <c r="D287" s="60" t="s">
        <v>667</v>
      </c>
      <c r="E287" s="61" t="s">
        <v>620</v>
      </c>
      <c r="F287" s="62">
        <v>3.4</v>
      </c>
      <c r="G287" s="99"/>
      <c r="H287" s="35">
        <f t="shared" si="23"/>
        <v>1098.9473684210527</v>
      </c>
      <c r="I287" s="67">
        <v>1044</v>
      </c>
    </row>
    <row r="288" spans="1:9" ht="21.75" customHeight="1">
      <c r="A288" s="59">
        <v>112</v>
      </c>
      <c r="B288" s="60" t="s">
        <v>670</v>
      </c>
      <c r="C288" s="60" t="s">
        <v>671</v>
      </c>
      <c r="D288" s="60" t="s">
        <v>672</v>
      </c>
      <c r="E288" s="61" t="s">
        <v>620</v>
      </c>
      <c r="F288" s="62">
        <v>3.9</v>
      </c>
      <c r="G288" s="99"/>
      <c r="H288" s="35">
        <f t="shared" si="23"/>
        <v>2200</v>
      </c>
      <c r="I288" s="67">
        <v>2090</v>
      </c>
    </row>
    <row r="289" spans="1:9" ht="21.75" customHeight="1">
      <c r="A289" s="59">
        <v>113</v>
      </c>
      <c r="B289" s="60" t="s">
        <v>673</v>
      </c>
      <c r="C289" s="60" t="s">
        <v>674</v>
      </c>
      <c r="D289" s="60" t="s">
        <v>672</v>
      </c>
      <c r="E289" s="61" t="s">
        <v>620</v>
      </c>
      <c r="F289" s="62">
        <v>1.85</v>
      </c>
      <c r="G289" s="99"/>
      <c r="H289" s="35">
        <f t="shared" si="23"/>
        <v>1216.842105263158</v>
      </c>
      <c r="I289" s="64">
        <v>1156</v>
      </c>
    </row>
    <row r="290" spans="1:9" ht="21.75" customHeight="1">
      <c r="A290" s="59">
        <v>114</v>
      </c>
      <c r="B290" s="60" t="s">
        <v>675</v>
      </c>
      <c r="C290" s="60" t="s">
        <v>650</v>
      </c>
      <c r="D290" s="60" t="s">
        <v>676</v>
      </c>
      <c r="E290" s="61"/>
      <c r="F290" s="62">
        <v>2</v>
      </c>
      <c r="G290" s="99"/>
      <c r="H290" s="35">
        <f t="shared" si="23"/>
        <v>969.4736842105264</v>
      </c>
      <c r="I290" s="64">
        <v>921</v>
      </c>
    </row>
    <row r="291" spans="1:9" ht="21.75" customHeight="1">
      <c r="A291" s="59">
        <v>115</v>
      </c>
      <c r="B291" s="60" t="s">
        <v>677</v>
      </c>
      <c r="C291" s="60" t="s">
        <v>652</v>
      </c>
      <c r="D291" s="60" t="s">
        <v>678</v>
      </c>
      <c r="E291" s="61"/>
      <c r="F291" s="62">
        <v>2</v>
      </c>
      <c r="G291" s="99"/>
      <c r="H291" s="35">
        <f t="shared" si="23"/>
        <v>969.4736842105264</v>
      </c>
      <c r="I291" s="64">
        <v>921</v>
      </c>
    </row>
    <row r="292" spans="1:9" ht="12.75" customHeight="1">
      <c r="A292" s="71" t="s">
        <v>679</v>
      </c>
      <c r="B292" s="71"/>
      <c r="C292" s="71"/>
      <c r="D292" s="71"/>
      <c r="E292" s="71"/>
      <c r="F292" s="71"/>
      <c r="G292" s="71"/>
      <c r="H292" s="71"/>
      <c r="I292" s="71"/>
    </row>
    <row r="293" spans="1:9" ht="13.5">
      <c r="A293" s="101">
        <v>116</v>
      </c>
      <c r="B293" s="102" t="s">
        <v>680</v>
      </c>
      <c r="C293" s="102" t="s">
        <v>681</v>
      </c>
      <c r="D293" s="102" t="s">
        <v>682</v>
      </c>
      <c r="E293" s="103" t="s">
        <v>620</v>
      </c>
      <c r="F293" s="104" t="s">
        <v>683</v>
      </c>
      <c r="G293" s="105"/>
      <c r="H293" s="35">
        <f>I293/0.95</f>
        <v>121.05263157894737</v>
      </c>
      <c r="I293" s="106">
        <v>115</v>
      </c>
    </row>
    <row r="294" spans="1:9" ht="13.5">
      <c r="A294" s="107"/>
      <c r="B294" s="107"/>
      <c r="C294" s="107"/>
      <c r="D294" s="107"/>
      <c r="E294" s="107"/>
      <c r="F294" s="108"/>
      <c r="G294" s="107"/>
      <c r="H294" s="109"/>
      <c r="I294" s="109"/>
    </row>
    <row r="295" spans="1:9" ht="12.75" customHeight="1">
      <c r="A295" s="110" t="s">
        <v>386</v>
      </c>
      <c r="B295" s="111" t="s">
        <v>28</v>
      </c>
      <c r="C295" s="111" t="s">
        <v>684</v>
      </c>
      <c r="D295" s="111" t="s">
        <v>30</v>
      </c>
      <c r="E295" s="111" t="s">
        <v>31</v>
      </c>
      <c r="F295" s="111"/>
      <c r="G295" s="111"/>
      <c r="H295" s="112" t="s">
        <v>685</v>
      </c>
      <c r="I295" s="113"/>
    </row>
    <row r="296" spans="1:9" ht="36" customHeight="1">
      <c r="A296" s="110"/>
      <c r="B296" s="111"/>
      <c r="C296" s="111"/>
      <c r="D296" s="111"/>
      <c r="E296" s="83" t="s">
        <v>34</v>
      </c>
      <c r="F296" s="84" t="s">
        <v>35</v>
      </c>
      <c r="G296" s="85" t="s">
        <v>389</v>
      </c>
      <c r="H296" s="112"/>
      <c r="I296" s="113"/>
    </row>
    <row r="297" spans="1:9" ht="21.75" customHeight="1">
      <c r="A297" s="37">
        <v>1</v>
      </c>
      <c r="B297" s="38" t="s">
        <v>686</v>
      </c>
      <c r="C297" s="38" t="s">
        <v>687</v>
      </c>
      <c r="D297" s="38" t="s">
        <v>688</v>
      </c>
      <c r="E297" s="66">
        <v>3</v>
      </c>
      <c r="F297" s="91">
        <v>56</v>
      </c>
      <c r="G297" s="63">
        <v>56</v>
      </c>
      <c r="H297" s="67">
        <v>32700</v>
      </c>
      <c r="I297" s="109"/>
    </row>
    <row r="298" spans="1:9" ht="21.75" customHeight="1">
      <c r="A298" s="37">
        <v>2</v>
      </c>
      <c r="B298" s="38" t="s">
        <v>689</v>
      </c>
      <c r="C298" s="38" t="s">
        <v>687</v>
      </c>
      <c r="D298" s="38" t="s">
        <v>690</v>
      </c>
      <c r="E298" s="66">
        <v>4</v>
      </c>
      <c r="F298" s="91">
        <v>43.5</v>
      </c>
      <c r="G298" s="114">
        <v>60.5</v>
      </c>
      <c r="H298" s="67">
        <v>24969</v>
      </c>
      <c r="I298" s="115"/>
    </row>
    <row r="299" spans="1:9" ht="21.75" customHeight="1">
      <c r="A299" s="37">
        <v>3</v>
      </c>
      <c r="B299" s="38" t="s">
        <v>691</v>
      </c>
      <c r="C299" s="38" t="s">
        <v>687</v>
      </c>
      <c r="D299" s="38" t="s">
        <v>692</v>
      </c>
      <c r="E299" s="66">
        <v>4</v>
      </c>
      <c r="F299" s="91">
        <v>43.5</v>
      </c>
      <c r="G299" s="114">
        <v>60.5</v>
      </c>
      <c r="H299" s="67">
        <v>24969</v>
      </c>
      <c r="I299" s="115"/>
    </row>
    <row r="300" spans="1:9" ht="21.75" customHeight="1">
      <c r="A300" s="37">
        <v>4</v>
      </c>
      <c r="B300" s="38" t="s">
        <v>693</v>
      </c>
      <c r="C300" s="38" t="s">
        <v>687</v>
      </c>
      <c r="D300" s="41" t="s">
        <v>694</v>
      </c>
      <c r="E300" s="66">
        <v>4</v>
      </c>
      <c r="F300" s="91">
        <v>43.5</v>
      </c>
      <c r="G300" s="114">
        <v>60.5</v>
      </c>
      <c r="H300" s="67">
        <v>24969</v>
      </c>
      <c r="I300" s="115"/>
    </row>
    <row r="301" spans="1:9" ht="21.75" customHeight="1">
      <c r="A301" s="37">
        <v>5</v>
      </c>
      <c r="B301" s="38" t="s">
        <v>695</v>
      </c>
      <c r="C301" s="38" t="s">
        <v>687</v>
      </c>
      <c r="D301" s="38" t="s">
        <v>696</v>
      </c>
      <c r="E301" s="66">
        <v>4</v>
      </c>
      <c r="F301" s="91">
        <v>41.5</v>
      </c>
      <c r="G301" s="114">
        <v>71.5</v>
      </c>
      <c r="H301" s="67">
        <v>25539</v>
      </c>
      <c r="I301" s="115"/>
    </row>
    <row r="302" spans="1:9" ht="21.75" customHeight="1">
      <c r="A302" s="37">
        <v>6</v>
      </c>
      <c r="B302" s="38" t="s">
        <v>697</v>
      </c>
      <c r="C302" s="38" t="s">
        <v>687</v>
      </c>
      <c r="D302" s="38" t="s">
        <v>698</v>
      </c>
      <c r="E302" s="66">
        <v>4</v>
      </c>
      <c r="F302" s="91">
        <v>43.5</v>
      </c>
      <c r="G302" s="63">
        <v>77</v>
      </c>
      <c r="H302" s="67">
        <v>27799</v>
      </c>
      <c r="I302" s="115"/>
    </row>
    <row r="303" spans="1:9" ht="21.75" customHeight="1">
      <c r="A303" s="37">
        <v>7</v>
      </c>
      <c r="B303" s="38" t="s">
        <v>699</v>
      </c>
      <c r="C303" s="38" t="s">
        <v>687</v>
      </c>
      <c r="D303" s="38" t="s">
        <v>696</v>
      </c>
      <c r="E303" s="66">
        <v>4</v>
      </c>
      <c r="F303" s="91">
        <v>43.5</v>
      </c>
      <c r="G303" s="63">
        <v>77</v>
      </c>
      <c r="H303" s="67">
        <v>27799</v>
      </c>
      <c r="I303" s="115"/>
    </row>
    <row r="304" spans="1:9" ht="21.75" customHeight="1">
      <c r="A304" s="58">
        <v>8</v>
      </c>
      <c r="B304" s="41" t="s">
        <v>700</v>
      </c>
      <c r="C304" s="41" t="s">
        <v>701</v>
      </c>
      <c r="D304" s="41" t="s">
        <v>690</v>
      </c>
      <c r="E304" s="57">
        <v>1</v>
      </c>
      <c r="F304" s="116">
        <v>36</v>
      </c>
      <c r="G304" s="77">
        <v>144</v>
      </c>
      <c r="H304" s="67">
        <v>23403</v>
      </c>
      <c r="I304" s="115"/>
    </row>
    <row r="305" spans="1:9" ht="21.75" customHeight="1">
      <c r="A305" s="58">
        <v>9</v>
      </c>
      <c r="B305" s="41" t="s">
        <v>702</v>
      </c>
      <c r="C305" s="41" t="s">
        <v>703</v>
      </c>
      <c r="D305" s="41" t="s">
        <v>698</v>
      </c>
      <c r="E305" s="57">
        <v>1</v>
      </c>
      <c r="F305" s="116">
        <v>38</v>
      </c>
      <c r="G305" s="77">
        <v>145</v>
      </c>
      <c r="H305" s="67">
        <v>26524</v>
      </c>
      <c r="I305" s="115"/>
    </row>
    <row r="306" spans="1:9" ht="21.75" customHeight="1">
      <c r="A306" s="37">
        <v>10</v>
      </c>
      <c r="B306" s="38" t="s">
        <v>704</v>
      </c>
      <c r="C306" s="38" t="s">
        <v>687</v>
      </c>
      <c r="D306" s="38" t="s">
        <v>705</v>
      </c>
      <c r="E306" s="66">
        <v>2</v>
      </c>
      <c r="F306" s="91">
        <v>8.8</v>
      </c>
      <c r="G306" s="63">
        <v>47.1</v>
      </c>
      <c r="H306" s="67">
        <v>10849</v>
      </c>
      <c r="I306" s="115"/>
    </row>
    <row r="307" spans="1:9" ht="21.75" customHeight="1">
      <c r="A307" s="37">
        <v>11</v>
      </c>
      <c r="B307" s="38" t="s">
        <v>706</v>
      </c>
      <c r="C307" s="38" t="s">
        <v>687</v>
      </c>
      <c r="D307" s="38" t="s">
        <v>707</v>
      </c>
      <c r="E307" s="66">
        <v>3</v>
      </c>
      <c r="F307" s="91">
        <v>14</v>
      </c>
      <c r="G307" s="63"/>
      <c r="H307" s="67">
        <v>17833</v>
      </c>
      <c r="I307" s="115"/>
    </row>
    <row r="308" spans="1:9" ht="21.75" customHeight="1">
      <c r="A308" s="37">
        <v>12</v>
      </c>
      <c r="B308" s="38" t="s">
        <v>708</v>
      </c>
      <c r="C308" s="38" t="s">
        <v>687</v>
      </c>
      <c r="D308" s="38" t="s">
        <v>709</v>
      </c>
      <c r="E308" s="66">
        <v>6</v>
      </c>
      <c r="F308" s="91">
        <v>170</v>
      </c>
      <c r="G308" s="63"/>
      <c r="H308" s="67">
        <v>151800</v>
      </c>
      <c r="I308" s="115"/>
    </row>
    <row r="309" spans="1:9" ht="21.75" customHeight="1">
      <c r="A309" s="37">
        <v>13</v>
      </c>
      <c r="B309" s="38" t="s">
        <v>710</v>
      </c>
      <c r="C309" s="38" t="s">
        <v>711</v>
      </c>
      <c r="D309" s="38" t="s">
        <v>709</v>
      </c>
      <c r="E309" s="66"/>
      <c r="F309" s="91">
        <v>170</v>
      </c>
      <c r="G309" s="63"/>
      <c r="H309" s="67">
        <v>118556</v>
      </c>
      <c r="I309" s="115"/>
    </row>
    <row r="310" spans="1:9" ht="21.75" customHeight="1">
      <c r="A310" s="37">
        <v>14</v>
      </c>
      <c r="B310" s="38" t="s">
        <v>712</v>
      </c>
      <c r="C310" s="38" t="s">
        <v>687</v>
      </c>
      <c r="D310" s="38" t="s">
        <v>713</v>
      </c>
      <c r="E310" s="66">
        <v>6</v>
      </c>
      <c r="F310" s="91">
        <v>76</v>
      </c>
      <c r="G310" s="63"/>
      <c r="H310" s="67">
        <v>72105</v>
      </c>
      <c r="I310" s="115"/>
    </row>
    <row r="311" spans="1:9" ht="21.75" customHeight="1">
      <c r="A311" s="37">
        <v>15</v>
      </c>
      <c r="B311" s="38" t="s">
        <v>714</v>
      </c>
      <c r="C311" s="38" t="s">
        <v>715</v>
      </c>
      <c r="D311" s="38" t="s">
        <v>716</v>
      </c>
      <c r="E311" s="66">
        <v>3</v>
      </c>
      <c r="F311" s="91">
        <v>4.12</v>
      </c>
      <c r="G311" s="63"/>
      <c r="H311" s="67">
        <v>5693</v>
      </c>
      <c r="I311" s="115"/>
    </row>
    <row r="312" spans="1:9" ht="21.75" customHeight="1">
      <c r="A312" s="37">
        <v>16</v>
      </c>
      <c r="B312" s="38" t="s">
        <v>717</v>
      </c>
      <c r="C312" s="38" t="s">
        <v>718</v>
      </c>
      <c r="D312" s="38" t="s">
        <v>713</v>
      </c>
      <c r="E312" s="66">
        <v>2</v>
      </c>
      <c r="F312" s="91">
        <v>21.6</v>
      </c>
      <c r="G312" s="63"/>
      <c r="H312" s="67">
        <v>26620</v>
      </c>
      <c r="I312" s="115"/>
    </row>
    <row r="313" spans="1:9" ht="21.75" customHeight="1">
      <c r="A313" s="37">
        <v>17</v>
      </c>
      <c r="B313" s="38" t="s">
        <v>719</v>
      </c>
      <c r="C313" s="38" t="s">
        <v>718</v>
      </c>
      <c r="D313" s="38" t="s">
        <v>720</v>
      </c>
      <c r="E313" s="66">
        <v>2</v>
      </c>
      <c r="F313" s="91">
        <v>19.5</v>
      </c>
      <c r="G313" s="114">
        <v>12.7</v>
      </c>
      <c r="H313" s="67">
        <v>13776</v>
      </c>
      <c r="I313" s="115"/>
    </row>
    <row r="314" spans="1:9" ht="21.75" customHeight="1">
      <c r="A314" s="37">
        <v>18</v>
      </c>
      <c r="B314" s="38" t="s">
        <v>721</v>
      </c>
      <c r="C314" s="38" t="s">
        <v>718</v>
      </c>
      <c r="D314" s="38" t="s">
        <v>722</v>
      </c>
      <c r="E314" s="66">
        <v>2</v>
      </c>
      <c r="F314" s="91">
        <v>19.5</v>
      </c>
      <c r="G314" s="114">
        <v>12.7</v>
      </c>
      <c r="H314" s="67">
        <v>13776</v>
      </c>
      <c r="I314" s="115"/>
    </row>
    <row r="315" spans="1:9" ht="21.75" customHeight="1">
      <c r="A315" s="37">
        <v>19</v>
      </c>
      <c r="B315" s="38" t="s">
        <v>723</v>
      </c>
      <c r="C315" s="38" t="s">
        <v>718</v>
      </c>
      <c r="D315" s="38" t="s">
        <v>696</v>
      </c>
      <c r="E315" s="66">
        <v>2</v>
      </c>
      <c r="F315" s="91">
        <v>7.5</v>
      </c>
      <c r="G315" s="114">
        <v>5.1</v>
      </c>
      <c r="H315" s="67">
        <v>6153</v>
      </c>
      <c r="I315" s="115"/>
    </row>
    <row r="316" spans="1:9" ht="21.75" customHeight="1">
      <c r="A316" s="37">
        <v>20</v>
      </c>
      <c r="B316" s="38" t="s">
        <v>724</v>
      </c>
      <c r="C316" s="38" t="s">
        <v>718</v>
      </c>
      <c r="D316" s="38" t="s">
        <v>725</v>
      </c>
      <c r="E316" s="66">
        <v>2</v>
      </c>
      <c r="F316" s="91">
        <v>7.5</v>
      </c>
      <c r="G316" s="114">
        <v>5.1</v>
      </c>
      <c r="H316" s="67">
        <v>6153</v>
      </c>
      <c r="I316" s="115"/>
    </row>
    <row r="317" spans="1:9" ht="21.75" customHeight="1">
      <c r="A317" s="37">
        <v>21</v>
      </c>
      <c r="B317" s="38" t="s">
        <v>726</v>
      </c>
      <c r="C317" s="38" t="s">
        <v>230</v>
      </c>
      <c r="D317" s="38" t="s">
        <v>725</v>
      </c>
      <c r="E317" s="66">
        <v>2</v>
      </c>
      <c r="F317" s="91"/>
      <c r="G317" s="114">
        <v>5.1</v>
      </c>
      <c r="H317" s="67">
        <v>5667</v>
      </c>
      <c r="I317" s="109"/>
    </row>
    <row r="318" spans="1:9" ht="21.75" customHeight="1">
      <c r="A318" s="37">
        <v>22</v>
      </c>
      <c r="B318" s="38" t="s">
        <v>727</v>
      </c>
      <c r="C318" s="38" t="s">
        <v>728</v>
      </c>
      <c r="D318" s="38" t="s">
        <v>722</v>
      </c>
      <c r="E318" s="66">
        <v>2</v>
      </c>
      <c r="F318" s="91"/>
      <c r="G318" s="114">
        <v>12.7</v>
      </c>
      <c r="H318" s="67">
        <v>12018</v>
      </c>
      <c r="I318" s="109"/>
    </row>
    <row r="319" spans="1:9" ht="21.75" customHeight="1">
      <c r="A319" s="37">
        <v>23</v>
      </c>
      <c r="B319" s="38" t="s">
        <v>729</v>
      </c>
      <c r="C319" s="38" t="s">
        <v>728</v>
      </c>
      <c r="D319" s="38" t="s">
        <v>730</v>
      </c>
      <c r="E319" s="66">
        <v>2</v>
      </c>
      <c r="F319" s="91"/>
      <c r="G319" s="114">
        <v>12.7</v>
      </c>
      <c r="H319" s="67">
        <v>12018</v>
      </c>
      <c r="I319" s="109"/>
    </row>
    <row r="320" spans="1:9" ht="21.75" customHeight="1">
      <c r="A320" s="37">
        <v>24</v>
      </c>
      <c r="B320" s="38" t="s">
        <v>731</v>
      </c>
      <c r="C320" s="38" t="s">
        <v>718</v>
      </c>
      <c r="D320" s="38" t="s">
        <v>732</v>
      </c>
      <c r="E320" s="66">
        <v>2</v>
      </c>
      <c r="F320" s="91">
        <v>24.2</v>
      </c>
      <c r="G320" s="114">
        <v>19.7</v>
      </c>
      <c r="H320" s="67">
        <v>17078</v>
      </c>
      <c r="I320" s="115"/>
    </row>
    <row r="321" spans="1:9" ht="21.75" customHeight="1">
      <c r="A321" s="37">
        <v>25</v>
      </c>
      <c r="B321" s="38" t="s">
        <v>733</v>
      </c>
      <c r="C321" s="38" t="s">
        <v>718</v>
      </c>
      <c r="D321" s="38" t="s">
        <v>720</v>
      </c>
      <c r="E321" s="66">
        <v>2</v>
      </c>
      <c r="F321" s="91">
        <v>6.8</v>
      </c>
      <c r="G321" s="114">
        <v>6.5</v>
      </c>
      <c r="H321" s="67">
        <v>7084</v>
      </c>
      <c r="I321" s="115"/>
    </row>
    <row r="322" spans="1:9" ht="21.75" customHeight="1">
      <c r="A322" s="37">
        <v>26</v>
      </c>
      <c r="B322" s="38" t="s">
        <v>734</v>
      </c>
      <c r="C322" s="38" t="s">
        <v>718</v>
      </c>
      <c r="D322" s="38" t="s">
        <v>735</v>
      </c>
      <c r="E322" s="66">
        <v>3</v>
      </c>
      <c r="F322" s="91">
        <v>5</v>
      </c>
      <c r="G322" s="63"/>
      <c r="H322" s="67">
        <v>7324</v>
      </c>
      <c r="I322" s="115"/>
    </row>
    <row r="323" spans="1:9" ht="21.75" customHeight="1">
      <c r="A323" s="37">
        <v>27</v>
      </c>
      <c r="B323" s="38" t="s">
        <v>736</v>
      </c>
      <c r="C323" s="38" t="s">
        <v>718</v>
      </c>
      <c r="D323" s="38" t="s">
        <v>737</v>
      </c>
      <c r="E323" s="66">
        <v>2</v>
      </c>
      <c r="F323" s="91">
        <v>3.6</v>
      </c>
      <c r="G323" s="63"/>
      <c r="H323" s="67">
        <v>7324</v>
      </c>
      <c r="I323" s="115"/>
    </row>
    <row r="324" spans="1:9" ht="21.75" customHeight="1">
      <c r="A324" s="37">
        <v>28</v>
      </c>
      <c r="B324" s="38" t="s">
        <v>738</v>
      </c>
      <c r="C324" s="38" t="s">
        <v>718</v>
      </c>
      <c r="D324" s="38" t="s">
        <v>707</v>
      </c>
      <c r="E324" s="66">
        <v>3</v>
      </c>
      <c r="F324" s="91">
        <v>8.6</v>
      </c>
      <c r="G324" s="63"/>
      <c r="H324" s="67">
        <v>15947</v>
      </c>
      <c r="I324" s="115"/>
    </row>
    <row r="325" spans="1:9" ht="21.75" customHeight="1">
      <c r="A325" s="37">
        <v>29</v>
      </c>
      <c r="B325" s="38" t="s">
        <v>739</v>
      </c>
      <c r="C325" s="38" t="s">
        <v>718</v>
      </c>
      <c r="D325" s="38" t="s">
        <v>740</v>
      </c>
      <c r="E325" s="66">
        <v>2</v>
      </c>
      <c r="F325" s="92">
        <v>3.12</v>
      </c>
      <c r="G325" s="98"/>
      <c r="H325" s="67">
        <v>4393</v>
      </c>
      <c r="I325" s="115"/>
    </row>
    <row r="326" spans="1:9" ht="21.75" customHeight="1">
      <c r="A326" s="37">
        <v>30</v>
      </c>
      <c r="B326" s="38" t="s">
        <v>741</v>
      </c>
      <c r="C326" s="38" t="s">
        <v>742</v>
      </c>
      <c r="D326" s="38" t="s">
        <v>696</v>
      </c>
      <c r="E326" s="66">
        <v>4</v>
      </c>
      <c r="F326" s="92">
        <v>35.87</v>
      </c>
      <c r="G326" s="98"/>
      <c r="H326" s="67">
        <v>16846</v>
      </c>
      <c r="I326" s="115"/>
    </row>
    <row r="327" spans="1:9" ht="21.75" customHeight="1">
      <c r="A327" s="37">
        <v>31</v>
      </c>
      <c r="B327" s="38" t="s">
        <v>743</v>
      </c>
      <c r="C327" s="38" t="s">
        <v>742</v>
      </c>
      <c r="D327" s="38" t="s">
        <v>744</v>
      </c>
      <c r="E327" s="66">
        <v>6</v>
      </c>
      <c r="F327" s="92">
        <v>130</v>
      </c>
      <c r="G327" s="98"/>
      <c r="H327" s="67">
        <v>117645</v>
      </c>
      <c r="I327" s="115"/>
    </row>
    <row r="328" spans="1:9" ht="21.75" customHeight="1">
      <c r="A328" s="37">
        <v>32</v>
      </c>
      <c r="B328" s="38" t="s">
        <v>745</v>
      </c>
      <c r="C328" s="38" t="s">
        <v>742</v>
      </c>
      <c r="D328" s="38" t="s">
        <v>713</v>
      </c>
      <c r="E328" s="66">
        <v>6</v>
      </c>
      <c r="F328" s="92">
        <v>63.6</v>
      </c>
      <c r="G328" s="98"/>
      <c r="H328" s="67">
        <v>60720</v>
      </c>
      <c r="I328" s="115"/>
    </row>
    <row r="329" spans="1:9" ht="21.75" customHeight="1">
      <c r="A329" s="37">
        <v>33</v>
      </c>
      <c r="B329" s="38" t="s">
        <v>746</v>
      </c>
      <c r="C329" s="38" t="s">
        <v>742</v>
      </c>
      <c r="D329" s="38" t="s">
        <v>747</v>
      </c>
      <c r="E329" s="66">
        <v>4</v>
      </c>
      <c r="F329" s="92">
        <v>24.34</v>
      </c>
      <c r="G329" s="98"/>
      <c r="H329" s="67">
        <v>13947</v>
      </c>
      <c r="I329" s="115"/>
    </row>
    <row r="330" spans="1:9" ht="21.75" customHeight="1">
      <c r="A330" s="37">
        <v>34</v>
      </c>
      <c r="B330" s="38" t="s">
        <v>748</v>
      </c>
      <c r="C330" s="38" t="s">
        <v>749</v>
      </c>
      <c r="D330" s="38" t="s">
        <v>696</v>
      </c>
      <c r="E330" s="117"/>
      <c r="F330" s="92">
        <v>4</v>
      </c>
      <c r="G330" s="117"/>
      <c r="H330" s="67">
        <v>4835</v>
      </c>
      <c r="I330" s="115"/>
    </row>
    <row r="331" spans="1:9" ht="21.75" customHeight="1">
      <c r="A331" s="37">
        <v>35</v>
      </c>
      <c r="B331" s="38" t="s">
        <v>750</v>
      </c>
      <c r="C331" s="38" t="s">
        <v>751</v>
      </c>
      <c r="D331" s="38" t="s">
        <v>696</v>
      </c>
      <c r="E331" s="117"/>
      <c r="F331" s="92">
        <v>3</v>
      </c>
      <c r="G331" s="117"/>
      <c r="H331" s="67">
        <v>2922</v>
      </c>
      <c r="I331" s="115"/>
    </row>
    <row r="332" spans="1:9" ht="21.75" customHeight="1">
      <c r="A332" s="37">
        <v>36</v>
      </c>
      <c r="B332" s="38" t="s">
        <v>752</v>
      </c>
      <c r="C332" s="38" t="s">
        <v>753</v>
      </c>
      <c r="D332" s="38" t="s">
        <v>754</v>
      </c>
      <c r="E332" s="117"/>
      <c r="F332" s="118"/>
      <c r="G332" s="117"/>
      <c r="H332" s="67">
        <v>876</v>
      </c>
      <c r="I332" s="115"/>
    </row>
    <row r="333" spans="1:9" ht="21.75" customHeight="1">
      <c r="A333" s="119">
        <v>37</v>
      </c>
      <c r="B333" s="120" t="s">
        <v>755</v>
      </c>
      <c r="C333" s="120" t="s">
        <v>296</v>
      </c>
      <c r="D333" s="120" t="s">
        <v>504</v>
      </c>
      <c r="E333" s="117"/>
      <c r="F333" s="121">
        <v>76.8</v>
      </c>
      <c r="G333" s="117"/>
      <c r="H333" s="122">
        <v>36913</v>
      </c>
      <c r="I333" s="115"/>
    </row>
    <row r="346" ht="15.75"/>
  </sheetData>
  <sheetProtection selectLockedCells="1" selectUnlockedCells="1"/>
  <mergeCells count="42">
    <mergeCell ref="A19:I19"/>
    <mergeCell ref="A20:I20"/>
    <mergeCell ref="A21:A22"/>
    <mergeCell ref="B21:B22"/>
    <mergeCell ref="C21:C22"/>
    <mergeCell ref="D21:D22"/>
    <mergeCell ref="E21:G21"/>
    <mergeCell ref="H21:H22"/>
    <mergeCell ref="I21:I22"/>
    <mergeCell ref="A24:I24"/>
    <mergeCell ref="A94:I94"/>
    <mergeCell ref="A98:I98"/>
    <mergeCell ref="A102:I102"/>
    <mergeCell ref="A123:I123"/>
    <mergeCell ref="A139:I139"/>
    <mergeCell ref="A143:I143"/>
    <mergeCell ref="A150:I150"/>
    <mergeCell ref="C165:D165"/>
    <mergeCell ref="A166:I166"/>
    <mergeCell ref="A167:A168"/>
    <mergeCell ref="B167:B168"/>
    <mergeCell ref="C167:C168"/>
    <mergeCell ref="D167:D168"/>
    <mergeCell ref="E167:G167"/>
    <mergeCell ref="A169:I169"/>
    <mergeCell ref="A202:I202"/>
    <mergeCell ref="A221:I221"/>
    <mergeCell ref="A226:I226"/>
    <mergeCell ref="A238:I238"/>
    <mergeCell ref="A242:I242"/>
    <mergeCell ref="C248:C250"/>
    <mergeCell ref="A251:I251"/>
    <mergeCell ref="A262:I262"/>
    <mergeCell ref="A292:I292"/>
    <mergeCell ref="A295:A296"/>
    <mergeCell ref="B295:B296"/>
    <mergeCell ref="C295:C296"/>
    <mergeCell ref="D295:D296"/>
    <mergeCell ref="E295:G295"/>
    <mergeCell ref="H295:H296"/>
    <mergeCell ref="E330:E333"/>
    <mergeCell ref="G330:G333"/>
  </mergeCells>
  <hyperlinks>
    <hyperlink ref="G17" r:id="rId1" display="bmzsbyt@yandex.ru"/>
  </hyperlinks>
  <printOptions/>
  <pageMargins left="0.5902777777777778" right="0.19652777777777777" top="0.11805555555555555" bottom="0.11805555555555555" header="0.5118055555555555" footer="0.5118055555555555"/>
  <pageSetup horizontalDpi="300" verticalDpi="300" orientation="portrait" paperSize="9" scale="78"/>
  <rowBreaks count="3" manualBreakCount="3">
    <brk id="165" max="255" man="1"/>
    <brk id="212" max="255" man="1"/>
    <brk id="261" max="25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2014-11-25T09:10:04Z</cp:lastPrinted>
  <dcterms:created xsi:type="dcterms:W3CDTF">2007-10-30T11:38:04Z</dcterms:created>
  <dcterms:modified xsi:type="dcterms:W3CDTF">2014-12-30T10:44:08Z</dcterms:modified>
  <cp:category/>
  <cp:version/>
  <cp:contentType/>
  <cp:contentStatus/>
</cp:coreProperties>
</file>